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งบเดือน 61\"/>
    </mc:Choice>
  </mc:AlternateContent>
  <bookViews>
    <workbookView xWindow="0" yWindow="0" windowWidth="23040" windowHeight="9420" activeTab="4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Titles" localSheetId="1">งบทดลอง!$4:$8</definedName>
    <definedName name="_xlnm.Print_Titles" localSheetId="3">รับจริง!$6:$12</definedName>
    <definedName name="_xlnm.Print_Titles" localSheetId="0">'รายงานรับ - จ่ายเงิน'!$4:$5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5" l="1"/>
  <c r="H17" i="5" l="1"/>
  <c r="G17" i="5"/>
  <c r="E17" i="5"/>
  <c r="D17" i="5"/>
  <c r="O16" i="5"/>
  <c r="O15" i="5"/>
  <c r="O14" i="5"/>
  <c r="O13" i="5"/>
  <c r="O12" i="5"/>
  <c r="O11" i="5"/>
  <c r="O10" i="5"/>
  <c r="O9" i="5"/>
  <c r="O8" i="5"/>
  <c r="F7" i="5"/>
  <c r="O7" i="5" s="1"/>
  <c r="O6" i="5"/>
  <c r="F6" i="5"/>
  <c r="F17" i="5" s="1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7" i="5"/>
</calcChain>
</file>

<file path=xl/sharedStrings.xml><?xml version="1.0" encoding="utf-8"?>
<sst xmlns="http://schemas.openxmlformats.org/spreadsheetml/2006/main" count="679" uniqueCount="364">
  <si>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</si>
  <si>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</si>
  <si>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</si>
  <si>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</si>
  <si>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</si>
  <si>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</si>
  <si>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</si>
  <si>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</si>
  <si>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</si>
  <si>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</si>
  <si>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</si>
  <si>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</si>
  <si>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</si>
  <si>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</si>
  <si>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</si>
  <si>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</si>
  <si>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330,000.00</t>
  </si>
  <si>
    <t>0.00</t>
  </si>
  <si>
    <t>หมวดภาษีอากร</t>
  </si>
  <si>
    <t xml:space="preserve"> 41100000  </t>
  </si>
  <si>
    <t>317,800.00</t>
  </si>
  <si>
    <t>หมวดค่าธรรมเนียม ค่าปรับ และใบอนุญาต</t>
  </si>
  <si>
    <t xml:space="preserve"> 41200000  </t>
  </si>
  <si>
    <t>653,000.00</t>
  </si>
  <si>
    <t>หมวดรายได้จากทรัพย์สิน</t>
  </si>
  <si>
    <t xml:space="preserve"> 41300000  </t>
  </si>
  <si>
    <t>1,500,000.00</t>
  </si>
  <si>
    <t>หมวดรายได้จากสาธารณูปโภคและการพาณิชย์</t>
  </si>
  <si>
    <t xml:space="preserve"> 41400000  </t>
  </si>
  <si>
    <t>66,000.00</t>
  </si>
  <si>
    <t>หมวดรายได้เบ็ดเตล็ด</t>
  </si>
  <si>
    <t xml:space="preserve"> 41500000  </t>
  </si>
  <si>
    <t>19,453,200.00</t>
  </si>
  <si>
    <t>หมวดภาษีจัดสรร</t>
  </si>
  <si>
    <t xml:space="preserve"> 42100000  </t>
  </si>
  <si>
    <t>18,500,000.00</t>
  </si>
  <si>
    <t>หมวดเงินอุดหนุนทั่วไป</t>
  </si>
  <si>
    <t xml:space="preserve"> 43100000  </t>
  </si>
  <si>
    <t>40,820,000.00</t>
  </si>
  <si>
    <t>รวม</t>
  </si>
  <si>
    <t>3,209,900.00</t>
  </si>
  <si>
    <t>หมวดเงินอุดหนุนระบุวัตถุประสงค์/เฉพาะกิจ</t>
  </si>
  <si>
    <t xml:space="preserve"> 44100000  </t>
  </si>
  <si>
    <t>44,029,900.00</t>
  </si>
  <si>
    <t>ลูกหนี้เงินยืม</t>
  </si>
  <si>
    <t xml:space="preserve"> 11041000  </t>
  </si>
  <si>
    <t>6,000.00</t>
  </si>
  <si>
    <t>รายได้จากรัฐบาลค้างรับ</t>
  </si>
  <si>
    <t xml:space="preserve"> 11042000  </t>
  </si>
  <si>
    <t>ลูกหนี้เงินสะสม</t>
  </si>
  <si>
    <t xml:space="preserve"> 19040000  </t>
  </si>
  <si>
    <t>เงินรับฝากภาษีหัก ณ ที่จ่าย</t>
  </si>
  <si>
    <t xml:space="preserve"> 21040001  </t>
  </si>
  <si>
    <t>5,311.60</t>
  </si>
  <si>
    <t>เงินรับฝากค่าใช้จ่ายในการจัดเก็บภาษีบำรุงท้องที่ 5%</t>
  </si>
  <si>
    <t xml:space="preserve"> 21040004  </t>
  </si>
  <si>
    <t>157,145.00</t>
  </si>
  <si>
    <t>เงินรับฝากประกันสัญญา</t>
  </si>
  <si>
    <t xml:space="preserve"> 21040008  </t>
  </si>
  <si>
    <t>เงินรับฝากค่าใช้จ่ายอื่น</t>
  </si>
  <si>
    <t xml:space="preserve"> 21040015  </t>
  </si>
  <si>
    <t>273,362.83</t>
  </si>
  <si>
    <t>เงินรับฝากอื่น ๆ</t>
  </si>
  <si>
    <t xml:space="preserve"> 21040099  </t>
  </si>
  <si>
    <t>28,405.41</t>
  </si>
  <si>
    <t>เงินสะสม</t>
  </si>
  <si>
    <t xml:space="preserve"> 31000000  </t>
  </si>
  <si>
    <t>รวมรายรับ</t>
  </si>
  <si>
    <t>รายจ่าย</t>
  </si>
  <si>
    <t>9,275,300.00</t>
  </si>
  <si>
    <t>งบกลาง</t>
  </si>
  <si>
    <t xml:space="preserve"> 51100000  </t>
  </si>
  <si>
    <t>2,625,800.00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</si>
  <si>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</si>
  <si>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</si>
  <si>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</si>
  <si>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</si>
  <si>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</si>
  <si>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787,010.00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</si>
  <si>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</si>
  <si>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</si>
  <si>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</si>
  <si>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</si>
  <si>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</si>
  <si>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</si>
  <si>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</si>
  <si>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</si>
  <si>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1,066,100.00</t>
  </si>
  <si>
    <t>112,870.00</t>
  </si>
  <si>
    <t>ค่าครุภัณฑ์</t>
  </si>
  <si>
    <t xml:space="preserve"> 54100000  </t>
  </si>
  <si>
    <t>4,772,350.00</t>
  </si>
  <si>
    <t>7,982,250.00</t>
  </si>
  <si>
    <t>875,000.00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</si>
  <si>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</si>
  <si>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</si>
  <si>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</si>
  <si>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</si>
  <si>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</si>
  <si>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1,360,000.00</t>
  </si>
  <si>
    <t>634,000.00</t>
  </si>
  <si>
    <t>เงินอุดหนุน</t>
  </si>
  <si>
    <t xml:space="preserve"> 56100000  </t>
  </si>
  <si>
    <t>40,815,100.00</t>
  </si>
  <si>
    <t>44,025,000.00</t>
  </si>
  <si>
    <t>360,911.50</t>
  </si>
  <si>
    <t>เงินฝากเงินทุนส่งเสริมกิจการเทศบาล</t>
  </si>
  <si>
    <t xml:space="preserve"> 11032000  </t>
  </si>
  <si>
    <t>4,440.00</t>
  </si>
  <si>
    <t>5,092,707.45</t>
  </si>
  <si>
    <t>รายจ่ายค้างจ่าย</t>
  </si>
  <si>
    <t xml:space="preserve"> 21010000  </t>
  </si>
  <si>
    <t>15,880.00</t>
  </si>
  <si>
    <t>รายจ่ายผัดส่งใบสำคัญ</t>
  </si>
  <si>
    <t xml:space="preserve"> 21030000  </t>
  </si>
  <si>
    <t>142,530.00</t>
  </si>
  <si>
    <t>เจ้าหนี้เงินสะสม</t>
  </si>
  <si>
    <t xml:space="preserve"> 29010000  </t>
  </si>
  <si>
    <t>121.94</t>
  </si>
  <si>
    <t>รวมรายจ่าย</t>
  </si>
  <si>
    <t>4,900.00</t>
  </si>
  <si>
    <t>รายรับสูงกว่า (ต่ำกว่า) รายจ่าย</t>
  </si>
  <si>
    <t>53,479,920.05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</si>
  <si>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</si>
  <si>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</si>
  <si>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</si>
  <si>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</si>
  <si>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2561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</si>
  <si>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</si>
  <si>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</si>
  <si>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</si>
  <si>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</si>
  <si>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</si>
  <si>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</si>
  <si>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</si>
  <si>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</si>
  <si>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</si>
  <si>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</si>
  <si>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11041000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</si>
  <si>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</si>
  <si>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</si>
  <si>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</si>
  <si>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</si>
  <si>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</si>
  <si>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</si>
  <si>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</si>
  <si>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</si>
  <si>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</si>
  <si>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</si>
  <si>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โครงการ ชุมชนแหลมสักร่วมใจ รณรงค์ต้านภัยไข้เลือดออก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</si>
  <si>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</si>
  <si>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</si>
  <si>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</si>
  <si>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</si>
  <si>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</si>
  <si>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</si>
  <si>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</si>
  <si>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</si>
  <si>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</si>
  <si>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</si>
  <si>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</si>
  <si>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</si>
  <si>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</si>
  <si>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</si>
  <si>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</si>
  <si>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</si>
  <si>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</si>
  <si>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</si>
  <si>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</si>
  <si>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</si>
  <si>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</si>
  <si>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</si>
  <si>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</si>
  <si>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ค่าปรับผู้กระทำผิดกฎหมายจราจรทางบก</t>
  </si>
  <si>
    <t xml:space="preserve">41220002  </t>
  </si>
  <si>
    <t>ค่าปรับผู้กระทำผิดกฎหมายสาธารณสุข</t>
  </si>
  <si>
    <t xml:space="preserve">41220007  </t>
  </si>
  <si>
    <t>ค่าปรับการผิดสัญญา</t>
  </si>
  <si>
    <t xml:space="preserve">41220010  </t>
  </si>
  <si>
    <t>ค่าใบอนุญาตประกอบการค้าสำหรับกิจการที่เป็นอันตรายต่อสุขภาพ</t>
  </si>
  <si>
    <t xml:space="preserve">41230003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</si>
  <si>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</si>
  <si>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41230004  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</si>
  <si>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</si>
  <si>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</si>
  <si>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</si>
  <si>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 xml:space="preserve">41239999  </t>
  </si>
  <si>
    <t>ค่าเช่าที่ดิน</t>
  </si>
  <si>
    <t xml:space="preserve">41300001  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</si>
  <si>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</si>
  <si>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</si>
  <si>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</si>
  <si>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</si>
  <si>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</si>
  <si>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</si>
  <si>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</si>
  <si>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 xml:space="preserve">41500004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</si>
  <si>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</si>
  <si>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</si>
  <si>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</si>
  <si>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</si>
  <si>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</si>
  <si>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</si>
  <si>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</si>
  <si>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</si>
  <si>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</si>
  <si>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</si>
  <si>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</si>
  <si>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</si>
  <si>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</si>
  <si>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</si>
  <si>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</si>
  <si>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</si>
  <si>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</si>
  <si>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 xml:space="preserve">42199999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</si>
  <si>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</si>
  <si>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</si>
  <si>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</si>
  <si>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</si>
  <si>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</si>
  <si>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</si>
  <si>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</si>
  <si>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</si>
  <si>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</si>
  <si>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</si>
  <si>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</si>
  <si>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</si>
  <si>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</si>
  <si>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</si>
  <si>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</si>
  <si>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</si>
  <si>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</si>
  <si>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</si>
  <si>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</si>
  <si>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</si>
  <si>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</si>
  <si>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</si>
  <si>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</si>
  <si>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</si>
  <si>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</si>
  <si>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</si>
  <si>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</si>
  <si>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</si>
  <si>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</si>
  <si>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</si>
  <si>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</si>
  <si>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</si>
  <si>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</si>
  <si>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</si>
  <si>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</si>
  <si>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2561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</si>
  <si>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</si>
  <si>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</si>
  <si>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</si>
  <si>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</si>
  <si>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</si>
  <si>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</si>
  <si>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</si>
  <si>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</si>
  <si>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</si>
  <si>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</si>
  <si>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</si>
  <si>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</si>
  <si>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รายได้จากสาธารณูปโภคอื่น ๆ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</si>
  <si>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</si>
  <si>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</si>
  <si>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</si>
  <si>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</si>
  <si>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</si>
  <si>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</si>
  <si>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</si>
  <si>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</si>
  <si>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ประจำปีงบประมาณ 2561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</si>
  <si>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</si>
  <si>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</si>
  <si>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</si>
  <si>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</si>
  <si>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</si>
  <si>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</si>
  <si>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</si>
  <si>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</si>
  <si>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</si>
  <si>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</si>
  <si>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</si>
  <si>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</si>
  <si>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</si>
  <si>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</si>
  <si>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</si>
  <si>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</si>
  <si>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</si>
  <si>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</si>
  <si>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</si>
  <si>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</si>
  <si>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</si>
  <si>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</si>
  <si>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</si>
  <si>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</si>
  <si>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</si>
  <si>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</si>
  <si>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</si>
  <si>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ปีงบประมาณ 2561 ประจำเดือน เมษายน</t>
  </si>
  <si>
    <t>199,390.18</t>
  </si>
  <si>
    <t>44,276.35</t>
  </si>
  <si>
    <t>157,864.00</t>
  </si>
  <si>
    <t>19,770.00</t>
  </si>
  <si>
    <t>285,318.12</t>
  </si>
  <si>
    <t>16,180.89</t>
  </si>
  <si>
    <t>898,645.00</t>
  </si>
  <si>
    <t>142,110.00</t>
  </si>
  <si>
    <t>67,953.00</t>
  </si>
  <si>
    <t>29,010.00</t>
  </si>
  <si>
    <t>11,809,708.13</t>
  </si>
  <si>
    <t>1,936,939.09</t>
  </si>
  <si>
    <t>12,972,357.00</t>
  </si>
  <si>
    <t>2,031,851.00</t>
  </si>
  <si>
    <t>26,391,235.43</t>
  </si>
  <si>
    <t>4,220,137.33</t>
  </si>
  <si>
    <t>35,676.00</t>
  </si>
  <si>
    <t>58,903.36</t>
  </si>
  <si>
    <t>2,953.37</t>
  </si>
  <si>
    <t>516.70</t>
  </si>
  <si>
    <t>100.65</t>
  </si>
  <si>
    <t>1,822,952.75</t>
  </si>
  <si>
    <t>260,377.75</t>
  </si>
  <si>
    <t>2,388,962.05</t>
  </si>
  <si>
    <t>267,871.77</t>
  </si>
  <si>
    <t>28,780,197.48</t>
  </si>
  <si>
    <t>4,488,009.10</t>
  </si>
  <si>
    <t>3,559,919.00</t>
  </si>
  <si>
    <t>445,726.80</t>
  </si>
  <si>
    <t>1,315,160.00</t>
  </si>
  <si>
    <t>11,038,500.00</t>
  </si>
  <si>
    <t>5,509,031.00</t>
  </si>
  <si>
    <t>786,000.00</t>
  </si>
  <si>
    <t>157,102.00</t>
  </si>
  <si>
    <t>12,000.00</t>
  </si>
  <si>
    <t>5,440,200.00</t>
  </si>
  <si>
    <t>1,070,097.61</t>
  </si>
  <si>
    <t>165,184.00</t>
  </si>
  <si>
    <t>3,123,000.00</t>
  </si>
  <si>
    <t>587,677.76</t>
  </si>
  <si>
    <t>264,377.46</t>
  </si>
  <si>
    <t>1,302,850.00</t>
  </si>
  <si>
    <t>624,630.59</t>
  </si>
  <si>
    <t>97,067.61</t>
  </si>
  <si>
    <t>14,445,487.96</t>
  </si>
  <si>
    <t>1,959,245.87</t>
  </si>
  <si>
    <t>352,676.00</t>
  </si>
  <si>
    <t>332,880.00</t>
  </si>
  <si>
    <t>80,637.62</t>
  </si>
  <si>
    <t>261,962.83</t>
  </si>
  <si>
    <t>23,900.00</t>
  </si>
  <si>
    <t>8,136,380.09</t>
  </si>
  <si>
    <t>622,469.35</t>
  </si>
  <si>
    <t>22,581,868.05</t>
  </si>
  <si>
    <t>2,581,715.22</t>
  </si>
  <si>
    <t>6,198,329.43</t>
  </si>
  <si>
    <t>1,906,293.88</t>
  </si>
  <si>
    <t>55,386,213.93</t>
  </si>
  <si>
    <t>ณ วันที่ 30 เมษายน 2561</t>
  </si>
  <si>
    <t>วันที่พิมพ์ : 1/5/2561  15:08:31</t>
  </si>
  <si>
    <t>เดือนเมษายน</t>
  </si>
  <si>
    <t>ณ  วันที่  30  เมษายน  2561</t>
  </si>
  <si>
    <t>เดือนตุลาคม ถึงเดือนเมษายน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</si>
</sst>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[$-1041E]#,##0.00;\-#,##0.00"/>
    <numFmt numFmtId="165" formatCode="[$-1041E]#,##0.00;\(#,##0.00\);&quot;-&quot;"/>
    <numFmt numFmtId="166" formatCode="_-* #,##0.00_-;\-* #,##0.00_-;_-* &quot;-&quot;??_-;_-@_-"/>
    <numFmt numFmtId="167" formatCode="_(* #,##0_);_(* \(#,##0\);_(* &quot;-&quot;??_);_(@_)"/>
    <numFmt numFmtId="168" formatCode="_-* #,##0_-;\-* #,##0_-;_-* &quot;-&quot;??_-;_-@_-"/>
  </numFmts>
  <fonts count="2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0" fontId="1" fillId="0" borderId="0"/>
  </cellStyleXfs>
  <cellXfs count="155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64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165" fontId="12" fillId="0" borderId="1" xfId="1" applyNumberFormat="1" applyFont="1" applyFill="1" applyBorder="1" applyAlignment="1">
      <alignment horizontal="right" vertical="center" wrapText="1" readingOrder="1"/>
    </xf>
    <xf numFmtId="165" fontId="2" fillId="0" borderId="1" xfId="1" applyNumberFormat="1" applyFont="1" applyFill="1" applyBorder="1" applyAlignment="1">
      <alignment horizontal="right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43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43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43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43" fontId="17" fillId="0" borderId="23" xfId="2" applyNumberFormat="1" applyFont="1" applyBorder="1" applyAlignment="1">
      <alignment vertical="center" shrinkToFit="1"/>
    </xf>
    <xf numFmtId="43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43" fontId="17" fillId="0" borderId="27" xfId="2" applyNumberFormat="1" applyFont="1" applyBorder="1" applyAlignment="1">
      <alignment vertical="center" shrinkToFit="1"/>
    </xf>
    <xf numFmtId="43" fontId="17" fillId="0" borderId="27" xfId="2" applyNumberFormat="1" applyFont="1" applyBorder="1" applyAlignment="1">
      <alignment horizontal="right" vertical="center" shrinkToFit="1"/>
    </xf>
    <xf numFmtId="43" fontId="17" fillId="0" borderId="28" xfId="2" applyNumberFormat="1" applyFont="1" applyBorder="1" applyAlignment="1">
      <alignment vertical="center" shrinkToFit="1"/>
    </xf>
    <xf numFmtId="43" fontId="17" fillId="0" borderId="27" xfId="2" applyNumberFormat="1" applyFont="1" applyBorder="1" applyAlignment="1">
      <alignment horizontal="center" vertical="center" shrinkToFit="1"/>
    </xf>
    <xf numFmtId="166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166" fontId="17" fillId="0" borderId="28" xfId="0" applyNumberFormat="1" applyFont="1" applyBorder="1"/>
    <xf numFmtId="0" fontId="15" fillId="0" borderId="0" xfId="0" applyFont="1" applyAlignment="1">
      <alignment horizontal="center"/>
    </xf>
    <xf numFmtId="43" fontId="14" fillId="0" borderId="30" xfId="2" applyNumberFormat="1" applyFont="1" applyBorder="1" applyAlignment="1">
      <alignment vertical="center" shrinkToFit="1"/>
    </xf>
    <xf numFmtId="43" fontId="14" fillId="0" borderId="31" xfId="2" applyNumberFormat="1" applyFont="1" applyBorder="1" applyAlignment="1">
      <alignment vertical="center" shrinkToFit="1"/>
    </xf>
    <xf numFmtId="43" fontId="14" fillId="0" borderId="30" xfId="0" applyNumberFormat="1" applyFont="1" applyBorder="1"/>
    <xf numFmtId="43" fontId="15" fillId="0" borderId="0" xfId="0" applyNumberFormat="1" applyFont="1"/>
    <xf numFmtId="167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43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43" fontId="18" fillId="0" borderId="32" xfId="2" applyFont="1" applyBorder="1"/>
    <xf numFmtId="43" fontId="22" fillId="0" borderId="32" xfId="2" applyFont="1" applyBorder="1"/>
    <xf numFmtId="0" fontId="18" fillId="0" borderId="32" xfId="0" applyFont="1" applyBorder="1"/>
    <xf numFmtId="166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43" fontId="18" fillId="0" borderId="28" xfId="2" applyFont="1" applyBorder="1"/>
    <xf numFmtId="43" fontId="22" fillId="0" borderId="28" xfId="2" applyFont="1" applyBorder="1"/>
    <xf numFmtId="0" fontId="18" fillId="0" borderId="28" xfId="0" applyFont="1" applyBorder="1"/>
    <xf numFmtId="166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0" fillId="0" borderId="24" xfId="0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readingOrder="1"/>
    </xf>
    <xf numFmtId="43" fontId="18" fillId="0" borderId="24" xfId="2" applyFont="1" applyBorder="1"/>
    <xf numFmtId="43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43" fontId="18" fillId="0" borderId="33" xfId="2" applyFont="1" applyBorder="1"/>
    <xf numFmtId="43" fontId="22" fillId="0" borderId="33" xfId="2" applyFont="1" applyBorder="1"/>
    <xf numFmtId="0" fontId="18" fillId="0" borderId="33" xfId="0" applyFont="1" applyBorder="1"/>
    <xf numFmtId="166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166" fontId="22" fillId="0" borderId="34" xfId="0" applyNumberFormat="1" applyFont="1" applyBorder="1"/>
    <xf numFmtId="166" fontId="22" fillId="0" borderId="15" xfId="0" applyNumberFormat="1" applyFont="1" applyBorder="1"/>
    <xf numFmtId="43" fontId="22" fillId="0" borderId="15" xfId="2" applyFont="1" applyBorder="1"/>
    <xf numFmtId="0" fontId="18" fillId="0" borderId="15" xfId="0" applyFont="1" applyBorder="1"/>
    <xf numFmtId="0" fontId="23" fillId="0" borderId="0" xfId="0" applyFont="1"/>
    <xf numFmtId="168" fontId="24" fillId="0" borderId="0" xfId="2" applyNumberFormat="1" applyFont="1"/>
    <xf numFmtId="43" fontId="18" fillId="0" borderId="34" xfId="2" applyFont="1" applyBorder="1"/>
    <xf numFmtId="0" fontId="3" fillId="0" borderId="0" xfId="3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4" applyFont="1" applyFill="1" applyBorder="1"/>
    <xf numFmtId="0" fontId="4" fillId="0" borderId="13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0" xfId="3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65" fontId="2" fillId="0" borderId="1" xfId="1" applyNumberFormat="1" applyFont="1" applyFill="1" applyBorder="1" applyAlignment="1">
      <alignment horizontal="right" vertical="center" wrapText="1" readingOrder="1"/>
    </xf>
    <xf numFmtId="0" fontId="3" fillId="0" borderId="0" xfId="4" applyFont="1" applyFill="1" applyBorder="1"/>
    <xf numFmtId="0" fontId="11" fillId="0" borderId="0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65" fontId="12" fillId="0" borderId="1" xfId="1" applyNumberFormat="1" applyFont="1" applyFill="1" applyBorder="1" applyAlignment="1">
      <alignment horizontal="right" vertical="center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164" fontId="6" fillId="0" borderId="1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  <xf numFmtId="0" fontId="25" fillId="0" borderId="0" xfId="0" applyFont="1" applyFill="1" applyBorder="1"/>
    <xf numFmtId="0" fontId="25" fillId="0" borderId="0" xfId="0" applyFont="1" applyFill="1" applyBorder="1"/>
    <xf numFmtId="0" fontId="25" fillId="0" borderId="3" xfId="1" applyNumberFormat="1" applyFont="1" applyFill="1" applyBorder="1" applyAlignment="1">
      <alignment vertical="top" wrapText="1"/>
    </xf>
    <xf numFmtId="0" fontId="25" fillId="0" borderId="2" xfId="1" applyNumberFormat="1" applyFont="1" applyFill="1" applyBorder="1" applyAlignment="1">
      <alignment vertical="top" wrapText="1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selection sqref="A1:E1"/>
    </sheetView>
  </sheetViews>
  <sheetFormatPr defaultRowHeight="16.05" customHeight="1"/>
  <cols>
    <col min="3" max="3" width="0.88671875" customWidth="1"/>
    <col min="4" max="4" width="9" hidden="1" customWidth="1"/>
    <col min="7" max="7" width="2.21875" customWidth="1"/>
    <col min="8" max="8" width="14.6640625" customWidth="1"/>
    <col min="9" max="9" width="18.77734375" customWidth="1"/>
    <col min="10" max="10" width="32.88671875" customWidth="1"/>
    <col min="11" max="11" width="0.88671875" customWidth="1"/>
    <col min="12" max="12" width="0.109375" customWidth="1"/>
    <col min="13" max="13" width="12.109375" customWidth="1"/>
    <col min="16" max="16" width="5.77734375" customWidth="1"/>
  </cols>
  <sheetData>
    <row r="1" spans="1:16" ht="16.05" customHeight="1">
      <c r="A1" s="123"/>
      <c r="B1" s="104"/>
      <c r="C1" s="104"/>
      <c r="D1" s="104"/>
      <c r="E1" s="104"/>
      <c r="F1" s="94"/>
      <c r="G1" s="124" t="s">
        <v>0</v>
      </c>
      <c r="H1" s="104"/>
      <c r="I1" s="104"/>
      <c r="J1" s="104"/>
      <c r="K1" s="104"/>
      <c r="L1" s="94"/>
      <c r="M1" s="94"/>
      <c r="N1" s="94"/>
      <c r="O1" s="1" t="s">
        <v>1</v>
      </c>
      <c r="P1" s="94"/>
    </row>
    <row r="2" spans="1:16" ht="16.05" customHeight="1">
      <c r="A2" s="94"/>
      <c r="B2" s="94"/>
      <c r="C2" s="94"/>
      <c r="D2" s="94"/>
      <c r="E2" s="94"/>
      <c r="F2" s="94"/>
      <c r="G2" s="125" t="s">
        <v>2</v>
      </c>
      <c r="H2" s="104"/>
      <c r="I2" s="104"/>
      <c r="J2" s="104"/>
      <c r="K2" s="104"/>
      <c r="L2" s="94"/>
      <c r="M2" s="94"/>
      <c r="N2" s="94"/>
      <c r="O2" s="94"/>
      <c r="P2" s="94"/>
    </row>
    <row r="3" spans="1:16" ht="16.05" customHeight="1">
      <c r="A3" s="94"/>
      <c r="B3" s="94"/>
      <c r="C3" s="94"/>
      <c r="D3" s="94"/>
      <c r="E3" s="94"/>
      <c r="F3" s="94"/>
      <c r="G3" s="124" t="s">
        <v>300</v>
      </c>
      <c r="H3" s="104"/>
      <c r="I3" s="104"/>
      <c r="J3" s="104"/>
      <c r="K3" s="104"/>
      <c r="L3" s="94"/>
      <c r="M3" s="94"/>
      <c r="N3" s="94"/>
      <c r="O3" s="94"/>
      <c r="P3" s="94"/>
    </row>
    <row r="4" spans="1:16" ht="16.05" customHeight="1">
      <c r="A4" s="119" t="s">
        <v>3</v>
      </c>
      <c r="B4" s="98"/>
      <c r="C4" s="98"/>
      <c r="D4" s="98"/>
      <c r="E4" s="98"/>
      <c r="F4" s="98"/>
      <c r="G4" s="98"/>
      <c r="H4" s="98"/>
      <c r="I4" s="101"/>
      <c r="J4" s="12" t="s">
        <v>4</v>
      </c>
      <c r="K4" s="116" t="s">
        <v>5</v>
      </c>
      <c r="L4" s="117"/>
      <c r="M4" s="118"/>
      <c r="N4" s="116" t="s">
        <v>6</v>
      </c>
      <c r="O4" s="117"/>
      <c r="P4" s="118"/>
    </row>
    <row r="5" spans="1:16" ht="37.799999999999997" customHeight="1">
      <c r="A5" s="119" t="s">
        <v>7</v>
      </c>
      <c r="B5" s="98"/>
      <c r="C5" s="101"/>
      <c r="D5" s="94"/>
      <c r="E5" s="119" t="s">
        <v>8</v>
      </c>
      <c r="F5" s="98"/>
      <c r="G5" s="101"/>
      <c r="H5" s="11" t="s">
        <v>9</v>
      </c>
      <c r="I5" s="11" t="s">
        <v>10</v>
      </c>
      <c r="J5" s="15" t="s">
        <v>11</v>
      </c>
      <c r="K5" s="120" t="s">
        <v>11</v>
      </c>
      <c r="L5" s="121"/>
      <c r="M5" s="122"/>
      <c r="N5" s="120" t="s">
        <v>12</v>
      </c>
      <c r="O5" s="121"/>
      <c r="P5" s="122"/>
    </row>
    <row r="6" spans="1:16" ht="16.05" customHeight="1">
      <c r="A6" s="100" t="s">
        <v>11</v>
      </c>
      <c r="B6" s="98"/>
      <c r="C6" s="101"/>
      <c r="D6" s="94"/>
      <c r="E6" s="111" t="s">
        <v>11</v>
      </c>
      <c r="F6" s="98"/>
      <c r="G6" s="101"/>
      <c r="H6" s="14" t="s">
        <v>11</v>
      </c>
      <c r="I6" s="2">
        <v>49187884.5</v>
      </c>
      <c r="J6" s="3" t="s">
        <v>13</v>
      </c>
      <c r="K6" s="100" t="s">
        <v>11</v>
      </c>
      <c r="L6" s="98"/>
      <c r="M6" s="101"/>
      <c r="N6" s="111" t="s">
        <v>122</v>
      </c>
      <c r="O6" s="98"/>
      <c r="P6" s="101"/>
    </row>
    <row r="7" spans="1:16" ht="16.05" customHeight="1">
      <c r="A7" s="102" t="s">
        <v>11</v>
      </c>
      <c r="B7" s="98"/>
      <c r="C7" s="101"/>
      <c r="D7" s="94"/>
      <c r="E7" s="102" t="s">
        <v>11</v>
      </c>
      <c r="F7" s="98"/>
      <c r="G7" s="101"/>
      <c r="H7" s="13" t="s">
        <v>11</v>
      </c>
      <c r="I7" s="13" t="s">
        <v>11</v>
      </c>
      <c r="J7" s="4" t="s">
        <v>14</v>
      </c>
      <c r="K7" s="113" t="s">
        <v>15</v>
      </c>
      <c r="L7" s="98"/>
      <c r="M7" s="101"/>
      <c r="N7" s="102" t="s">
        <v>11</v>
      </c>
      <c r="O7" s="98"/>
      <c r="P7" s="101"/>
    </row>
    <row r="8" spans="1:16" ht="16.05" customHeight="1">
      <c r="A8" s="111" t="s">
        <v>16</v>
      </c>
      <c r="B8" s="98"/>
      <c r="C8" s="101"/>
      <c r="D8" s="94"/>
      <c r="E8" s="111" t="s">
        <v>17</v>
      </c>
      <c r="F8" s="98"/>
      <c r="G8" s="101"/>
      <c r="H8" s="14" t="s">
        <v>16</v>
      </c>
      <c r="I8" s="14" t="s">
        <v>301</v>
      </c>
      <c r="J8" s="5" t="s">
        <v>18</v>
      </c>
      <c r="K8" s="112" t="s">
        <v>19</v>
      </c>
      <c r="L8" s="98"/>
      <c r="M8" s="101"/>
      <c r="N8" s="111" t="s">
        <v>302</v>
      </c>
      <c r="O8" s="98"/>
      <c r="P8" s="101"/>
    </row>
    <row r="9" spans="1:16" ht="29.4" customHeight="1">
      <c r="A9" s="111" t="s">
        <v>20</v>
      </c>
      <c r="B9" s="98"/>
      <c r="C9" s="101"/>
      <c r="D9" s="94"/>
      <c r="E9" s="111" t="s">
        <v>17</v>
      </c>
      <c r="F9" s="98"/>
      <c r="G9" s="101"/>
      <c r="H9" s="14" t="s">
        <v>20</v>
      </c>
      <c r="I9" s="14" t="s">
        <v>303</v>
      </c>
      <c r="J9" s="5" t="s">
        <v>21</v>
      </c>
      <c r="K9" s="112" t="s">
        <v>22</v>
      </c>
      <c r="L9" s="98"/>
      <c r="M9" s="101"/>
      <c r="N9" s="111" t="s">
        <v>304</v>
      </c>
      <c r="O9" s="98"/>
      <c r="P9" s="101"/>
    </row>
    <row r="10" spans="1:16" ht="16.05" customHeight="1">
      <c r="A10" s="111" t="s">
        <v>23</v>
      </c>
      <c r="B10" s="98"/>
      <c r="C10" s="101"/>
      <c r="D10" s="94"/>
      <c r="E10" s="111" t="s">
        <v>17</v>
      </c>
      <c r="F10" s="98"/>
      <c r="G10" s="101"/>
      <c r="H10" s="14" t="s">
        <v>23</v>
      </c>
      <c r="I10" s="14" t="s">
        <v>305</v>
      </c>
      <c r="J10" s="5" t="s">
        <v>24</v>
      </c>
      <c r="K10" s="112" t="s">
        <v>25</v>
      </c>
      <c r="L10" s="98"/>
      <c r="M10" s="101"/>
      <c r="N10" s="111" t="s">
        <v>306</v>
      </c>
      <c r="O10" s="98"/>
      <c r="P10" s="101"/>
    </row>
    <row r="11" spans="1:16" ht="27" customHeight="1">
      <c r="A11" s="111" t="s">
        <v>26</v>
      </c>
      <c r="B11" s="98"/>
      <c r="C11" s="101"/>
      <c r="D11" s="94"/>
      <c r="E11" s="111" t="s">
        <v>17</v>
      </c>
      <c r="F11" s="98"/>
      <c r="G11" s="101"/>
      <c r="H11" s="14" t="s">
        <v>26</v>
      </c>
      <c r="I11" s="14" t="s">
        <v>307</v>
      </c>
      <c r="J11" s="5" t="s">
        <v>27</v>
      </c>
      <c r="K11" s="112" t="s">
        <v>28</v>
      </c>
      <c r="L11" s="98"/>
      <c r="M11" s="101"/>
      <c r="N11" s="111" t="s">
        <v>308</v>
      </c>
      <c r="O11" s="98"/>
      <c r="P11" s="101"/>
    </row>
    <row r="12" spans="1:16" ht="16.05" customHeight="1">
      <c r="A12" s="111" t="s">
        <v>29</v>
      </c>
      <c r="B12" s="98"/>
      <c r="C12" s="101"/>
      <c r="D12" s="94"/>
      <c r="E12" s="111" t="s">
        <v>17</v>
      </c>
      <c r="F12" s="98"/>
      <c r="G12" s="101"/>
      <c r="H12" s="14" t="s">
        <v>29</v>
      </c>
      <c r="I12" s="14" t="s">
        <v>309</v>
      </c>
      <c r="J12" s="5" t="s">
        <v>30</v>
      </c>
      <c r="K12" s="112" t="s">
        <v>31</v>
      </c>
      <c r="L12" s="98"/>
      <c r="M12" s="101"/>
      <c r="N12" s="111" t="s">
        <v>310</v>
      </c>
      <c r="O12" s="98"/>
      <c r="P12" s="101"/>
    </row>
    <row r="13" spans="1:16" ht="16.05" customHeight="1">
      <c r="A13" s="111" t="s">
        <v>32</v>
      </c>
      <c r="B13" s="98"/>
      <c r="C13" s="101"/>
      <c r="D13" s="94"/>
      <c r="E13" s="111" t="s">
        <v>17</v>
      </c>
      <c r="F13" s="98"/>
      <c r="G13" s="101"/>
      <c r="H13" s="14" t="s">
        <v>32</v>
      </c>
      <c r="I13" s="14" t="s">
        <v>311</v>
      </c>
      <c r="J13" s="5" t="s">
        <v>33</v>
      </c>
      <c r="K13" s="112" t="s">
        <v>34</v>
      </c>
      <c r="L13" s="98"/>
      <c r="M13" s="101"/>
      <c r="N13" s="111" t="s">
        <v>312</v>
      </c>
      <c r="O13" s="98"/>
      <c r="P13" s="101"/>
    </row>
    <row r="14" spans="1:16" ht="16.05" customHeight="1">
      <c r="A14" s="111" t="s">
        <v>35</v>
      </c>
      <c r="B14" s="98"/>
      <c r="C14" s="101"/>
      <c r="D14" s="94"/>
      <c r="E14" s="111" t="s">
        <v>17</v>
      </c>
      <c r="F14" s="98"/>
      <c r="G14" s="101"/>
      <c r="H14" s="14" t="s">
        <v>35</v>
      </c>
      <c r="I14" s="14" t="s">
        <v>313</v>
      </c>
      <c r="J14" s="5" t="s">
        <v>36</v>
      </c>
      <c r="K14" s="112" t="s">
        <v>37</v>
      </c>
      <c r="L14" s="98"/>
      <c r="M14" s="101"/>
      <c r="N14" s="111" t="s">
        <v>314</v>
      </c>
      <c r="O14" s="98"/>
      <c r="P14" s="101"/>
    </row>
    <row r="15" spans="1:16" ht="16.05" customHeight="1">
      <c r="A15" s="102" t="s">
        <v>38</v>
      </c>
      <c r="B15" s="98"/>
      <c r="C15" s="101"/>
      <c r="D15" s="94"/>
      <c r="E15" s="102" t="s">
        <v>17</v>
      </c>
      <c r="F15" s="98"/>
      <c r="G15" s="101"/>
      <c r="H15" s="13" t="s">
        <v>38</v>
      </c>
      <c r="I15" s="13" t="s">
        <v>315</v>
      </c>
      <c r="J15" s="6" t="s">
        <v>39</v>
      </c>
      <c r="K15" s="110" t="s">
        <v>15</v>
      </c>
      <c r="L15" s="98"/>
      <c r="M15" s="101"/>
      <c r="N15" s="102" t="s">
        <v>316</v>
      </c>
      <c r="O15" s="98"/>
      <c r="P15" s="101"/>
    </row>
    <row r="16" spans="1:16" ht="18" customHeight="1">
      <c r="A16" s="111" t="s">
        <v>17</v>
      </c>
      <c r="B16" s="98"/>
      <c r="C16" s="101"/>
      <c r="D16" s="94"/>
      <c r="E16" s="111" t="s">
        <v>40</v>
      </c>
      <c r="F16" s="98"/>
      <c r="G16" s="101"/>
      <c r="H16" s="14" t="s">
        <v>40</v>
      </c>
      <c r="I16" s="14" t="s">
        <v>17</v>
      </c>
      <c r="J16" s="5" t="s">
        <v>41</v>
      </c>
      <c r="K16" s="112" t="s">
        <v>42</v>
      </c>
      <c r="L16" s="98"/>
      <c r="M16" s="101"/>
      <c r="N16" s="111" t="s">
        <v>17</v>
      </c>
      <c r="O16" s="98"/>
      <c r="P16" s="101"/>
    </row>
    <row r="17" spans="1:16" ht="16.05" customHeight="1">
      <c r="A17" s="102" t="s">
        <v>38</v>
      </c>
      <c r="B17" s="98"/>
      <c r="C17" s="101"/>
      <c r="D17" s="94"/>
      <c r="E17" s="102" t="s">
        <v>40</v>
      </c>
      <c r="F17" s="98"/>
      <c r="G17" s="101"/>
      <c r="H17" s="13" t="s">
        <v>43</v>
      </c>
      <c r="I17" s="13" t="s">
        <v>315</v>
      </c>
      <c r="J17" s="6" t="s">
        <v>39</v>
      </c>
      <c r="K17" s="110" t="s">
        <v>15</v>
      </c>
      <c r="L17" s="98"/>
      <c r="M17" s="101"/>
      <c r="N17" s="102" t="s">
        <v>316</v>
      </c>
      <c r="O17" s="98"/>
      <c r="P17" s="101"/>
    </row>
    <row r="18" spans="1:16" ht="16.05" customHeight="1">
      <c r="A18" s="111" t="s">
        <v>17</v>
      </c>
      <c r="B18" s="98"/>
      <c r="C18" s="101"/>
      <c r="D18" s="94"/>
      <c r="E18" s="111" t="s">
        <v>17</v>
      </c>
      <c r="F18" s="98"/>
      <c r="G18" s="101"/>
      <c r="H18" s="14" t="s">
        <v>17</v>
      </c>
      <c r="I18" s="14" t="s">
        <v>317</v>
      </c>
      <c r="J18" s="5" t="s">
        <v>44</v>
      </c>
      <c r="K18" s="112" t="s">
        <v>45</v>
      </c>
      <c r="L18" s="98"/>
      <c r="M18" s="101"/>
      <c r="N18" s="111" t="s">
        <v>108</v>
      </c>
      <c r="O18" s="98"/>
      <c r="P18" s="101"/>
    </row>
    <row r="19" spans="1:16" ht="16.05" customHeight="1">
      <c r="A19" s="111" t="s">
        <v>17</v>
      </c>
      <c r="B19" s="98"/>
      <c r="C19" s="101"/>
      <c r="D19" s="94"/>
      <c r="E19" s="111" t="s">
        <v>17</v>
      </c>
      <c r="F19" s="98"/>
      <c r="G19" s="101"/>
      <c r="H19" s="14" t="s">
        <v>17</v>
      </c>
      <c r="I19" s="14" t="s">
        <v>46</v>
      </c>
      <c r="J19" s="5" t="s">
        <v>47</v>
      </c>
      <c r="K19" s="112" t="s">
        <v>48</v>
      </c>
      <c r="L19" s="98"/>
      <c r="M19" s="101"/>
      <c r="N19" s="111" t="s">
        <v>17</v>
      </c>
      <c r="O19" s="98"/>
      <c r="P19" s="101"/>
    </row>
    <row r="20" spans="1:16" ht="16.05" customHeight="1">
      <c r="A20" s="111" t="s">
        <v>17</v>
      </c>
      <c r="B20" s="98"/>
      <c r="C20" s="101"/>
      <c r="D20" s="94"/>
      <c r="E20" s="111" t="s">
        <v>17</v>
      </c>
      <c r="F20" s="98"/>
      <c r="G20" s="101"/>
      <c r="H20" s="14" t="s">
        <v>17</v>
      </c>
      <c r="I20" s="14" t="s">
        <v>46</v>
      </c>
      <c r="J20" s="5" t="s">
        <v>49</v>
      </c>
      <c r="K20" s="112" t="s">
        <v>50</v>
      </c>
      <c r="L20" s="98"/>
      <c r="M20" s="101"/>
      <c r="N20" s="111" t="s">
        <v>17</v>
      </c>
      <c r="O20" s="98"/>
      <c r="P20" s="101"/>
    </row>
    <row r="21" spans="1:16" ht="16.05" customHeight="1">
      <c r="A21" s="111" t="s">
        <v>17</v>
      </c>
      <c r="B21" s="98"/>
      <c r="C21" s="101"/>
      <c r="D21" s="94"/>
      <c r="E21" s="111" t="s">
        <v>17</v>
      </c>
      <c r="F21" s="98"/>
      <c r="G21" s="101"/>
      <c r="H21" s="14" t="s">
        <v>17</v>
      </c>
      <c r="I21" s="14" t="s">
        <v>318</v>
      </c>
      <c r="J21" s="5" t="s">
        <v>51</v>
      </c>
      <c r="K21" s="112" t="s">
        <v>52</v>
      </c>
      <c r="L21" s="98"/>
      <c r="M21" s="101"/>
      <c r="N21" s="111" t="s">
        <v>319</v>
      </c>
      <c r="O21" s="98"/>
      <c r="P21" s="101"/>
    </row>
    <row r="22" spans="1:16" ht="25.2" customHeight="1">
      <c r="A22" s="111" t="s">
        <v>17</v>
      </c>
      <c r="B22" s="98"/>
      <c r="C22" s="101"/>
      <c r="D22" s="94"/>
      <c r="E22" s="111" t="s">
        <v>17</v>
      </c>
      <c r="F22" s="98"/>
      <c r="G22" s="101"/>
      <c r="H22" s="14" t="s">
        <v>17</v>
      </c>
      <c r="I22" s="14" t="s">
        <v>320</v>
      </c>
      <c r="J22" s="5" t="s">
        <v>54</v>
      </c>
      <c r="K22" s="112" t="s">
        <v>55</v>
      </c>
      <c r="L22" s="98"/>
      <c r="M22" s="101"/>
      <c r="N22" s="111" t="s">
        <v>321</v>
      </c>
      <c r="O22" s="98"/>
      <c r="P22" s="101"/>
    </row>
    <row r="23" spans="1:16" ht="16.05" customHeight="1">
      <c r="A23" s="111" t="s">
        <v>17</v>
      </c>
      <c r="B23" s="98"/>
      <c r="C23" s="101"/>
      <c r="D23" s="94"/>
      <c r="E23" s="111" t="s">
        <v>17</v>
      </c>
      <c r="F23" s="98"/>
      <c r="G23" s="101"/>
      <c r="H23" s="14" t="s">
        <v>17</v>
      </c>
      <c r="I23" s="14" t="s">
        <v>56</v>
      </c>
      <c r="J23" s="5" t="s">
        <v>57</v>
      </c>
      <c r="K23" s="112" t="s">
        <v>58</v>
      </c>
      <c r="L23" s="98"/>
      <c r="M23" s="101"/>
      <c r="N23" s="111" t="s">
        <v>17</v>
      </c>
      <c r="O23" s="98"/>
      <c r="P23" s="101"/>
    </row>
    <row r="24" spans="1:16" ht="16.05" customHeight="1">
      <c r="A24" s="111" t="s">
        <v>17</v>
      </c>
      <c r="B24" s="98"/>
      <c r="C24" s="101"/>
      <c r="D24" s="94"/>
      <c r="E24" s="111" t="s">
        <v>17</v>
      </c>
      <c r="F24" s="98"/>
      <c r="G24" s="101"/>
      <c r="H24" s="14" t="s">
        <v>17</v>
      </c>
      <c r="I24" s="14" t="s">
        <v>322</v>
      </c>
      <c r="J24" s="5" t="s">
        <v>59</v>
      </c>
      <c r="K24" s="112" t="s">
        <v>60</v>
      </c>
      <c r="L24" s="98"/>
      <c r="M24" s="101"/>
      <c r="N24" s="111" t="s">
        <v>323</v>
      </c>
      <c r="O24" s="98"/>
      <c r="P24" s="101"/>
    </row>
    <row r="25" spans="1:16" ht="16.05" customHeight="1">
      <c r="A25" s="111" t="s">
        <v>17</v>
      </c>
      <c r="B25" s="98"/>
      <c r="C25" s="101"/>
      <c r="D25" s="94"/>
      <c r="E25" s="111" t="s">
        <v>17</v>
      </c>
      <c r="F25" s="98"/>
      <c r="G25" s="101"/>
      <c r="H25" s="14" t="s">
        <v>17</v>
      </c>
      <c r="I25" s="14" t="s">
        <v>61</v>
      </c>
      <c r="J25" s="5" t="s">
        <v>62</v>
      </c>
      <c r="K25" s="112" t="s">
        <v>63</v>
      </c>
      <c r="L25" s="98"/>
      <c r="M25" s="101"/>
      <c r="N25" s="111" t="s">
        <v>17</v>
      </c>
      <c r="O25" s="98"/>
      <c r="P25" s="101"/>
    </row>
    <row r="26" spans="1:16" ht="16.05" customHeight="1">
      <c r="A26" s="111" t="s">
        <v>17</v>
      </c>
      <c r="B26" s="98"/>
      <c r="C26" s="101"/>
      <c r="D26" s="94"/>
      <c r="E26" s="111" t="s">
        <v>17</v>
      </c>
      <c r="F26" s="98"/>
      <c r="G26" s="101"/>
      <c r="H26" s="14" t="s">
        <v>17</v>
      </c>
      <c r="I26" s="14" t="s">
        <v>64</v>
      </c>
      <c r="J26" s="5" t="s">
        <v>65</v>
      </c>
      <c r="K26" s="112" t="s">
        <v>66</v>
      </c>
      <c r="L26" s="98"/>
      <c r="M26" s="101"/>
      <c r="N26" s="111" t="s">
        <v>17</v>
      </c>
      <c r="O26" s="98"/>
      <c r="P26" s="101"/>
    </row>
    <row r="27" spans="1:16" ht="16.05" customHeight="1">
      <c r="A27" s="102" t="s">
        <v>17</v>
      </c>
      <c r="B27" s="98"/>
      <c r="C27" s="101"/>
      <c r="D27" s="94"/>
      <c r="E27" s="102" t="s">
        <v>17</v>
      </c>
      <c r="F27" s="98"/>
      <c r="G27" s="101"/>
      <c r="H27" s="13" t="s">
        <v>17</v>
      </c>
      <c r="I27" s="13" t="s">
        <v>324</v>
      </c>
      <c r="J27" s="6" t="s">
        <v>39</v>
      </c>
      <c r="K27" s="110" t="s">
        <v>15</v>
      </c>
      <c r="L27" s="98"/>
      <c r="M27" s="101"/>
      <c r="N27" s="102" t="s">
        <v>325</v>
      </c>
      <c r="O27" s="98"/>
      <c r="P27" s="101"/>
    </row>
    <row r="28" spans="1:16" ht="16.05" customHeight="1" thickBot="1">
      <c r="A28" s="114" t="s">
        <v>38</v>
      </c>
      <c r="B28" s="107"/>
      <c r="C28" s="108"/>
      <c r="D28" s="94"/>
      <c r="E28" s="114" t="s">
        <v>40</v>
      </c>
      <c r="F28" s="107"/>
      <c r="G28" s="108"/>
      <c r="H28" s="16" t="s">
        <v>43</v>
      </c>
      <c r="I28" s="16" t="s">
        <v>326</v>
      </c>
      <c r="J28" s="7" t="s">
        <v>67</v>
      </c>
      <c r="K28" s="115" t="s">
        <v>15</v>
      </c>
      <c r="L28" s="107"/>
      <c r="M28" s="108"/>
      <c r="N28" s="114" t="s">
        <v>327</v>
      </c>
      <c r="O28" s="107"/>
      <c r="P28" s="108"/>
    </row>
    <row r="29" spans="1:16" ht="16.05" customHeight="1" thickTop="1">
      <c r="A29" s="102" t="s">
        <v>11</v>
      </c>
      <c r="B29" s="98"/>
      <c r="C29" s="101"/>
      <c r="D29" s="94"/>
      <c r="E29" s="102" t="s">
        <v>11</v>
      </c>
      <c r="F29" s="98"/>
      <c r="G29" s="101"/>
      <c r="H29" s="13" t="s">
        <v>11</v>
      </c>
      <c r="I29" s="13" t="s">
        <v>11</v>
      </c>
      <c r="J29" s="4" t="s">
        <v>68</v>
      </c>
      <c r="K29" s="113" t="s">
        <v>15</v>
      </c>
      <c r="L29" s="98"/>
      <c r="M29" s="101"/>
      <c r="N29" s="102" t="s">
        <v>11</v>
      </c>
      <c r="O29" s="98"/>
      <c r="P29" s="101"/>
    </row>
    <row r="30" spans="1:16" ht="16.05" customHeight="1">
      <c r="A30" s="111" t="s">
        <v>69</v>
      </c>
      <c r="B30" s="98"/>
      <c r="C30" s="101"/>
      <c r="D30" s="94"/>
      <c r="E30" s="111" t="s">
        <v>17</v>
      </c>
      <c r="F30" s="98"/>
      <c r="G30" s="101"/>
      <c r="H30" s="14" t="s">
        <v>69</v>
      </c>
      <c r="I30" s="14" t="s">
        <v>328</v>
      </c>
      <c r="J30" s="5" t="s">
        <v>70</v>
      </c>
      <c r="K30" s="112" t="s">
        <v>71</v>
      </c>
      <c r="L30" s="98"/>
      <c r="M30" s="101"/>
      <c r="N30" s="111" t="s">
        <v>329</v>
      </c>
      <c r="O30" s="98"/>
      <c r="P30" s="101"/>
    </row>
    <row r="31" spans="1:16" ht="16.05" customHeight="1">
      <c r="A31" s="111" t="s">
        <v>72</v>
      </c>
      <c r="B31" s="98"/>
      <c r="C31" s="101"/>
      <c r="D31" s="94"/>
      <c r="E31" s="111" t="s">
        <v>17</v>
      </c>
      <c r="F31" s="98"/>
      <c r="G31" s="101"/>
      <c r="H31" s="14" t="s">
        <v>72</v>
      </c>
      <c r="I31" s="14" t="s">
        <v>330</v>
      </c>
      <c r="J31" s="5" t="s">
        <v>73</v>
      </c>
      <c r="K31" s="112" t="s">
        <v>74</v>
      </c>
      <c r="L31" s="98"/>
      <c r="M31" s="101"/>
      <c r="N31" s="111" t="s">
        <v>75</v>
      </c>
      <c r="O31" s="98"/>
      <c r="P31" s="101"/>
    </row>
    <row r="32" spans="1:16" ht="16.05" customHeight="1">
      <c r="A32" s="111" t="s">
        <v>331</v>
      </c>
      <c r="B32" s="98"/>
      <c r="C32" s="101"/>
      <c r="D32" s="94"/>
      <c r="E32" s="111" t="s">
        <v>17</v>
      </c>
      <c r="F32" s="98"/>
      <c r="G32" s="101"/>
      <c r="H32" s="14" t="s">
        <v>331</v>
      </c>
      <c r="I32" s="14" t="s">
        <v>332</v>
      </c>
      <c r="J32" s="5" t="s">
        <v>76</v>
      </c>
      <c r="K32" s="112" t="s">
        <v>77</v>
      </c>
      <c r="L32" s="98"/>
      <c r="M32" s="101"/>
      <c r="N32" s="111" t="s">
        <v>78</v>
      </c>
      <c r="O32" s="98"/>
      <c r="P32" s="101"/>
    </row>
    <row r="33" spans="1:16" ht="16.05" customHeight="1">
      <c r="A33" s="111" t="s">
        <v>333</v>
      </c>
      <c r="B33" s="98"/>
      <c r="C33" s="101"/>
      <c r="D33" s="94"/>
      <c r="E33" s="111" t="s">
        <v>17</v>
      </c>
      <c r="F33" s="98"/>
      <c r="G33" s="101"/>
      <c r="H33" s="14" t="s">
        <v>333</v>
      </c>
      <c r="I33" s="14" t="s">
        <v>334</v>
      </c>
      <c r="J33" s="5" t="s">
        <v>79</v>
      </c>
      <c r="K33" s="112" t="s">
        <v>80</v>
      </c>
      <c r="L33" s="98"/>
      <c r="M33" s="101"/>
      <c r="N33" s="111" t="s">
        <v>335</v>
      </c>
      <c r="O33" s="98"/>
      <c r="P33" s="101"/>
    </row>
    <row r="34" spans="1:16" ht="16.05" customHeight="1">
      <c r="A34" s="111" t="s">
        <v>336</v>
      </c>
      <c r="B34" s="98"/>
      <c r="C34" s="101"/>
      <c r="D34" s="94"/>
      <c r="E34" s="111" t="s">
        <v>17</v>
      </c>
      <c r="F34" s="98"/>
      <c r="G34" s="101"/>
      <c r="H34" s="14" t="s">
        <v>336</v>
      </c>
      <c r="I34" s="14" t="s">
        <v>337</v>
      </c>
      <c r="J34" s="5" t="s">
        <v>81</v>
      </c>
      <c r="K34" s="112" t="s">
        <v>82</v>
      </c>
      <c r="L34" s="98"/>
      <c r="M34" s="101"/>
      <c r="N34" s="111" t="s">
        <v>338</v>
      </c>
      <c r="O34" s="98"/>
      <c r="P34" s="101"/>
    </row>
    <row r="35" spans="1:16" ht="16.05" customHeight="1">
      <c r="A35" s="111" t="s">
        <v>339</v>
      </c>
      <c r="B35" s="98"/>
      <c r="C35" s="101"/>
      <c r="D35" s="94"/>
      <c r="E35" s="111" t="s">
        <v>17</v>
      </c>
      <c r="F35" s="98"/>
      <c r="G35" s="101"/>
      <c r="H35" s="14" t="s">
        <v>339</v>
      </c>
      <c r="I35" s="14" t="s">
        <v>340</v>
      </c>
      <c r="J35" s="5" t="s">
        <v>83</v>
      </c>
      <c r="K35" s="112" t="s">
        <v>84</v>
      </c>
      <c r="L35" s="98"/>
      <c r="M35" s="101"/>
      <c r="N35" s="111" t="s">
        <v>341</v>
      </c>
      <c r="O35" s="98"/>
      <c r="P35" s="101"/>
    </row>
    <row r="36" spans="1:16" ht="16.05" customHeight="1">
      <c r="A36" s="111" t="s">
        <v>342</v>
      </c>
      <c r="B36" s="98"/>
      <c r="C36" s="101"/>
      <c r="D36" s="94"/>
      <c r="E36" s="111" t="s">
        <v>17</v>
      </c>
      <c r="F36" s="98"/>
      <c r="G36" s="101"/>
      <c r="H36" s="14" t="s">
        <v>342</v>
      </c>
      <c r="I36" s="14" t="s">
        <v>343</v>
      </c>
      <c r="J36" s="5" t="s">
        <v>85</v>
      </c>
      <c r="K36" s="112" t="s">
        <v>86</v>
      </c>
      <c r="L36" s="98"/>
      <c r="M36" s="101"/>
      <c r="N36" s="111" t="s">
        <v>344</v>
      </c>
      <c r="O36" s="98"/>
      <c r="P36" s="101"/>
    </row>
    <row r="37" spans="1:16" ht="16.05" customHeight="1">
      <c r="A37" s="111" t="s">
        <v>87</v>
      </c>
      <c r="B37" s="98"/>
      <c r="C37" s="101"/>
      <c r="D37" s="94"/>
      <c r="E37" s="111" t="s">
        <v>17</v>
      </c>
      <c r="F37" s="98"/>
      <c r="G37" s="101"/>
      <c r="H37" s="14" t="s">
        <v>87</v>
      </c>
      <c r="I37" s="14" t="s">
        <v>88</v>
      </c>
      <c r="J37" s="5" t="s">
        <v>89</v>
      </c>
      <c r="K37" s="112" t="s">
        <v>90</v>
      </c>
      <c r="L37" s="98"/>
      <c r="M37" s="101"/>
      <c r="N37" s="111" t="s">
        <v>17</v>
      </c>
      <c r="O37" s="98"/>
      <c r="P37" s="101"/>
    </row>
    <row r="38" spans="1:16" ht="16.05" customHeight="1">
      <c r="A38" s="111" t="s">
        <v>91</v>
      </c>
      <c r="B38" s="98"/>
      <c r="C38" s="101"/>
      <c r="D38" s="94"/>
      <c r="E38" s="111" t="s">
        <v>40</v>
      </c>
      <c r="F38" s="98"/>
      <c r="G38" s="101"/>
      <c r="H38" s="14" t="s">
        <v>92</v>
      </c>
      <c r="I38" s="14" t="s">
        <v>93</v>
      </c>
      <c r="J38" s="5" t="s">
        <v>94</v>
      </c>
      <c r="K38" s="112" t="s">
        <v>95</v>
      </c>
      <c r="L38" s="98"/>
      <c r="M38" s="101"/>
      <c r="N38" s="111" t="s">
        <v>17</v>
      </c>
      <c r="O38" s="98"/>
      <c r="P38" s="101"/>
    </row>
    <row r="39" spans="1:16" ht="16.05" customHeight="1">
      <c r="A39" s="111" t="s">
        <v>96</v>
      </c>
      <c r="B39" s="98"/>
      <c r="C39" s="101"/>
      <c r="D39" s="94"/>
      <c r="E39" s="111" t="s">
        <v>17</v>
      </c>
      <c r="F39" s="98"/>
      <c r="G39" s="101"/>
      <c r="H39" s="14" t="s">
        <v>96</v>
      </c>
      <c r="I39" s="14" t="s">
        <v>17</v>
      </c>
      <c r="J39" s="5" t="s">
        <v>97</v>
      </c>
      <c r="K39" s="112" t="s">
        <v>98</v>
      </c>
      <c r="L39" s="98"/>
      <c r="M39" s="101"/>
      <c r="N39" s="111" t="s">
        <v>17</v>
      </c>
      <c r="O39" s="98"/>
      <c r="P39" s="101"/>
    </row>
    <row r="40" spans="1:16" ht="16.05" customHeight="1">
      <c r="A40" s="111" t="s">
        <v>99</v>
      </c>
      <c r="B40" s="98"/>
      <c r="C40" s="101"/>
      <c r="D40" s="94"/>
      <c r="E40" s="111" t="s">
        <v>17</v>
      </c>
      <c r="F40" s="98"/>
      <c r="G40" s="101"/>
      <c r="H40" s="14" t="s">
        <v>99</v>
      </c>
      <c r="I40" s="14" t="s">
        <v>100</v>
      </c>
      <c r="J40" s="5" t="s">
        <v>101</v>
      </c>
      <c r="K40" s="112" t="s">
        <v>102</v>
      </c>
      <c r="L40" s="98"/>
      <c r="M40" s="101"/>
      <c r="N40" s="111" t="s">
        <v>17</v>
      </c>
      <c r="O40" s="98"/>
      <c r="P40" s="101"/>
    </row>
    <row r="41" spans="1:16" ht="16.05" customHeight="1">
      <c r="A41" s="102" t="s">
        <v>103</v>
      </c>
      <c r="B41" s="98"/>
      <c r="C41" s="101"/>
      <c r="D41" s="94"/>
      <c r="E41" s="102" t="s">
        <v>40</v>
      </c>
      <c r="F41" s="98"/>
      <c r="G41" s="101"/>
      <c r="H41" s="13" t="s">
        <v>104</v>
      </c>
      <c r="I41" s="13" t="s">
        <v>345</v>
      </c>
      <c r="J41" s="6" t="s">
        <v>39</v>
      </c>
      <c r="K41" s="110" t="s">
        <v>15</v>
      </c>
      <c r="L41" s="98"/>
      <c r="M41" s="101"/>
      <c r="N41" s="102" t="s">
        <v>346</v>
      </c>
      <c r="O41" s="98"/>
      <c r="P41" s="101"/>
    </row>
    <row r="42" spans="1:16" ht="16.05" customHeight="1">
      <c r="A42" s="111" t="s">
        <v>17</v>
      </c>
      <c r="B42" s="98"/>
      <c r="C42" s="101"/>
      <c r="D42" s="94"/>
      <c r="E42" s="111" t="s">
        <v>17</v>
      </c>
      <c r="F42" s="98"/>
      <c r="G42" s="101"/>
      <c r="H42" s="14" t="s">
        <v>17</v>
      </c>
      <c r="I42" s="14" t="s">
        <v>105</v>
      </c>
      <c r="J42" s="5" t="s">
        <v>106</v>
      </c>
      <c r="K42" s="112" t="s">
        <v>107</v>
      </c>
      <c r="L42" s="98"/>
      <c r="M42" s="101"/>
      <c r="N42" s="111" t="s">
        <v>17</v>
      </c>
      <c r="O42" s="98"/>
      <c r="P42" s="101"/>
    </row>
    <row r="43" spans="1:16" ht="16.05" customHeight="1">
      <c r="A43" s="111" t="s">
        <v>17</v>
      </c>
      <c r="B43" s="98"/>
      <c r="C43" s="101"/>
      <c r="D43" s="94"/>
      <c r="E43" s="111" t="s">
        <v>17</v>
      </c>
      <c r="F43" s="98"/>
      <c r="G43" s="101"/>
      <c r="H43" s="14" t="s">
        <v>17</v>
      </c>
      <c r="I43" s="14" t="s">
        <v>347</v>
      </c>
      <c r="J43" s="5" t="s">
        <v>44</v>
      </c>
      <c r="K43" s="112" t="s">
        <v>45</v>
      </c>
      <c r="L43" s="98"/>
      <c r="M43" s="101"/>
      <c r="N43" s="111" t="s">
        <v>348</v>
      </c>
      <c r="O43" s="98"/>
      <c r="P43" s="101"/>
    </row>
    <row r="44" spans="1:16" ht="16.05" customHeight="1">
      <c r="A44" s="111" t="s">
        <v>17</v>
      </c>
      <c r="B44" s="98"/>
      <c r="C44" s="101"/>
      <c r="D44" s="94"/>
      <c r="E44" s="111" t="s">
        <v>17</v>
      </c>
      <c r="F44" s="98"/>
      <c r="G44" s="101"/>
      <c r="H44" s="14" t="s">
        <v>17</v>
      </c>
      <c r="I44" s="14" t="s">
        <v>109</v>
      </c>
      <c r="J44" s="5" t="s">
        <v>110</v>
      </c>
      <c r="K44" s="112" t="s">
        <v>111</v>
      </c>
      <c r="L44" s="98"/>
      <c r="M44" s="101"/>
      <c r="N44" s="111" t="s">
        <v>17</v>
      </c>
      <c r="O44" s="98"/>
      <c r="P44" s="101"/>
    </row>
    <row r="45" spans="1:16" ht="16.05" customHeight="1">
      <c r="A45" s="111" t="s">
        <v>17</v>
      </c>
      <c r="B45" s="98"/>
      <c r="C45" s="101"/>
      <c r="D45" s="94"/>
      <c r="E45" s="111" t="s">
        <v>17</v>
      </c>
      <c r="F45" s="98"/>
      <c r="G45" s="101"/>
      <c r="H45" s="14" t="s">
        <v>17</v>
      </c>
      <c r="I45" s="14" t="s">
        <v>112</v>
      </c>
      <c r="J45" s="5" t="s">
        <v>113</v>
      </c>
      <c r="K45" s="112" t="s">
        <v>114</v>
      </c>
      <c r="L45" s="98"/>
      <c r="M45" s="101"/>
      <c r="N45" s="111" t="s">
        <v>17</v>
      </c>
      <c r="O45" s="98"/>
      <c r="P45" s="101"/>
    </row>
    <row r="46" spans="1:16" ht="16.05" customHeight="1">
      <c r="A46" s="111" t="s">
        <v>17</v>
      </c>
      <c r="B46" s="98"/>
      <c r="C46" s="101"/>
      <c r="D46" s="94"/>
      <c r="E46" s="111" t="s">
        <v>17</v>
      </c>
      <c r="F46" s="98"/>
      <c r="G46" s="101"/>
      <c r="H46" s="14" t="s">
        <v>17</v>
      </c>
      <c r="I46" s="14" t="s">
        <v>349</v>
      </c>
      <c r="J46" s="5" t="s">
        <v>51</v>
      </c>
      <c r="K46" s="112" t="s">
        <v>52</v>
      </c>
      <c r="L46" s="98"/>
      <c r="M46" s="101"/>
      <c r="N46" s="111" t="s">
        <v>53</v>
      </c>
      <c r="O46" s="98"/>
      <c r="P46" s="101"/>
    </row>
    <row r="47" spans="1:16" ht="16.05" customHeight="1">
      <c r="A47" s="111" t="s">
        <v>17</v>
      </c>
      <c r="B47" s="98"/>
      <c r="C47" s="101"/>
      <c r="D47" s="94"/>
      <c r="E47" s="111" t="s">
        <v>17</v>
      </c>
      <c r="F47" s="98"/>
      <c r="G47" s="101"/>
      <c r="H47" s="14" t="s">
        <v>17</v>
      </c>
      <c r="I47" s="14" t="s">
        <v>115</v>
      </c>
      <c r="J47" s="5" t="s">
        <v>57</v>
      </c>
      <c r="K47" s="112" t="s">
        <v>58</v>
      </c>
      <c r="L47" s="98"/>
      <c r="M47" s="101"/>
      <c r="N47" s="111" t="s">
        <v>17</v>
      </c>
      <c r="O47" s="98"/>
      <c r="P47" s="101"/>
    </row>
    <row r="48" spans="1:16" ht="16.05" customHeight="1">
      <c r="A48" s="111" t="s">
        <v>17</v>
      </c>
      <c r="B48" s="98"/>
      <c r="C48" s="101"/>
      <c r="D48" s="94"/>
      <c r="E48" s="111" t="s">
        <v>17</v>
      </c>
      <c r="F48" s="98"/>
      <c r="G48" s="101"/>
      <c r="H48" s="14" t="s">
        <v>17</v>
      </c>
      <c r="I48" s="14" t="s">
        <v>322</v>
      </c>
      <c r="J48" s="5" t="s">
        <v>59</v>
      </c>
      <c r="K48" s="112" t="s">
        <v>60</v>
      </c>
      <c r="L48" s="98"/>
      <c r="M48" s="101"/>
      <c r="N48" s="111" t="s">
        <v>323</v>
      </c>
      <c r="O48" s="98"/>
      <c r="P48" s="101"/>
    </row>
    <row r="49" spans="1:16" ht="16.05" customHeight="1">
      <c r="A49" s="111" t="s">
        <v>17</v>
      </c>
      <c r="B49" s="98"/>
      <c r="C49" s="101"/>
      <c r="D49" s="94"/>
      <c r="E49" s="111" t="s">
        <v>17</v>
      </c>
      <c r="F49" s="98"/>
      <c r="G49" s="101"/>
      <c r="H49" s="14" t="s">
        <v>17</v>
      </c>
      <c r="I49" s="14" t="s">
        <v>350</v>
      </c>
      <c r="J49" s="5" t="s">
        <v>62</v>
      </c>
      <c r="K49" s="112" t="s">
        <v>63</v>
      </c>
      <c r="L49" s="98"/>
      <c r="M49" s="101"/>
      <c r="N49" s="111" t="s">
        <v>351</v>
      </c>
      <c r="O49" s="98"/>
      <c r="P49" s="101"/>
    </row>
    <row r="50" spans="1:16" ht="16.05" customHeight="1">
      <c r="A50" s="111" t="s">
        <v>17</v>
      </c>
      <c r="B50" s="98"/>
      <c r="C50" s="101"/>
      <c r="D50" s="94"/>
      <c r="E50" s="111" t="s">
        <v>17</v>
      </c>
      <c r="F50" s="98"/>
      <c r="G50" s="101"/>
      <c r="H50" s="14" t="s">
        <v>17</v>
      </c>
      <c r="I50" s="14" t="s">
        <v>46</v>
      </c>
      <c r="J50" s="5" t="s">
        <v>116</v>
      </c>
      <c r="K50" s="112" t="s">
        <v>117</v>
      </c>
      <c r="L50" s="98"/>
      <c r="M50" s="101"/>
      <c r="N50" s="111" t="s">
        <v>17</v>
      </c>
      <c r="O50" s="98"/>
      <c r="P50" s="101"/>
    </row>
    <row r="51" spans="1:16" ht="16.05" customHeight="1">
      <c r="A51" s="111" t="s">
        <v>17</v>
      </c>
      <c r="B51" s="98"/>
      <c r="C51" s="101"/>
      <c r="D51" s="94"/>
      <c r="E51" s="111" t="s">
        <v>17</v>
      </c>
      <c r="F51" s="98"/>
      <c r="G51" s="101"/>
      <c r="H51" s="14" t="s">
        <v>17</v>
      </c>
      <c r="I51" s="14" t="s">
        <v>118</v>
      </c>
      <c r="J51" s="5" t="s">
        <v>65</v>
      </c>
      <c r="K51" s="112" t="s">
        <v>66</v>
      </c>
      <c r="L51" s="98"/>
      <c r="M51" s="101"/>
      <c r="N51" s="111" t="s">
        <v>17</v>
      </c>
      <c r="O51" s="98"/>
      <c r="P51" s="101"/>
    </row>
    <row r="52" spans="1:16" ht="16.05" customHeight="1">
      <c r="A52" s="102" t="s">
        <v>17</v>
      </c>
      <c r="B52" s="98"/>
      <c r="C52" s="101"/>
      <c r="D52" s="94"/>
      <c r="E52" s="102" t="s">
        <v>17</v>
      </c>
      <c r="F52" s="98"/>
      <c r="G52" s="101"/>
      <c r="H52" s="13" t="s">
        <v>17</v>
      </c>
      <c r="I52" s="13" t="s">
        <v>352</v>
      </c>
      <c r="J52" s="6" t="s">
        <v>39</v>
      </c>
      <c r="K52" s="110" t="s">
        <v>15</v>
      </c>
      <c r="L52" s="98"/>
      <c r="M52" s="101"/>
      <c r="N52" s="102" t="s">
        <v>353</v>
      </c>
      <c r="O52" s="98"/>
      <c r="P52" s="101"/>
    </row>
    <row r="53" spans="1:16" ht="16.05" customHeight="1" thickBot="1">
      <c r="A53" s="106" t="s">
        <v>103</v>
      </c>
      <c r="B53" s="107"/>
      <c r="C53" s="108"/>
      <c r="D53" s="94"/>
      <c r="E53" s="106" t="s">
        <v>40</v>
      </c>
      <c r="F53" s="107"/>
      <c r="G53" s="108"/>
      <c r="H53" s="18" t="s">
        <v>104</v>
      </c>
      <c r="I53" s="18" t="s">
        <v>354</v>
      </c>
      <c r="J53" s="8" t="s">
        <v>119</v>
      </c>
      <c r="K53" s="109" t="s">
        <v>15</v>
      </c>
      <c r="L53" s="107"/>
      <c r="M53" s="108"/>
      <c r="N53" s="106" t="s">
        <v>355</v>
      </c>
      <c r="O53" s="107"/>
      <c r="P53" s="108"/>
    </row>
    <row r="54" spans="1:16" ht="16.05" customHeight="1" thickTop="1">
      <c r="A54" s="102" t="s">
        <v>120</v>
      </c>
      <c r="B54" s="98"/>
      <c r="C54" s="101"/>
      <c r="D54" s="94"/>
      <c r="E54" s="102" t="s">
        <v>17</v>
      </c>
      <c r="F54" s="98"/>
      <c r="G54" s="101"/>
      <c r="H54" s="13" t="s">
        <v>120</v>
      </c>
      <c r="I54" s="13" t="s">
        <v>356</v>
      </c>
      <c r="J54" s="6" t="s">
        <v>121</v>
      </c>
      <c r="K54" s="110" t="s">
        <v>15</v>
      </c>
      <c r="L54" s="98"/>
      <c r="M54" s="101"/>
      <c r="N54" s="102" t="s">
        <v>357</v>
      </c>
      <c r="O54" s="98"/>
      <c r="P54" s="101"/>
    </row>
    <row r="55" spans="1:16" ht="16.05" customHeight="1">
      <c r="A55" s="97" t="s">
        <v>11</v>
      </c>
      <c r="B55" s="98"/>
      <c r="C55" s="98"/>
      <c r="D55" s="94"/>
      <c r="E55" s="99" t="s">
        <v>11</v>
      </c>
      <c r="F55" s="98"/>
      <c r="G55" s="98"/>
      <c r="H55" s="17" t="s">
        <v>11</v>
      </c>
      <c r="I55" s="17" t="s">
        <v>358</v>
      </c>
      <c r="J55" s="13" t="s">
        <v>123</v>
      </c>
      <c r="K55" s="100" t="s">
        <v>11</v>
      </c>
      <c r="L55" s="98"/>
      <c r="M55" s="101"/>
      <c r="N55" s="102" t="s">
        <v>358</v>
      </c>
      <c r="O55" s="98"/>
      <c r="P55" s="101"/>
    </row>
    <row r="56" spans="1:16" ht="16.05" customHeight="1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</row>
    <row r="57" spans="1:16" ht="16.05" customHeight="1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</row>
    <row r="58" spans="1:16" ht="16.05" customHeight="1">
      <c r="A58" s="94"/>
      <c r="B58" s="103" t="s">
        <v>124</v>
      </c>
      <c r="C58" s="10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</row>
    <row r="59" spans="1:16" ht="16.05" customHeight="1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</row>
    <row r="60" spans="1:16" ht="16.05" customHeight="1">
      <c r="A60" s="94"/>
      <c r="B60" s="94"/>
      <c r="C60" s="105" t="s">
        <v>125</v>
      </c>
      <c r="D60" s="104"/>
      <c r="E60" s="104"/>
      <c r="F60" s="104"/>
      <c r="G60" s="104"/>
      <c r="H60" s="104"/>
      <c r="I60" s="104"/>
      <c r="J60" s="104"/>
      <c r="K60" s="104"/>
      <c r="L60" s="104"/>
      <c r="M60" s="94"/>
      <c r="N60" s="94"/>
      <c r="O60" s="94"/>
      <c r="P60" s="94"/>
    </row>
  </sheetData>
  <mergeCells count="213">
    <mergeCell ref="A1:E1"/>
    <mergeCell ref="G1:K1"/>
    <mergeCell ref="G2:K2"/>
    <mergeCell ref="G3:K3"/>
    <mergeCell ref="A4:I4"/>
    <mergeCell ref="K4:M4"/>
    <mergeCell ref="A7:C7"/>
    <mergeCell ref="E7:G7"/>
    <mergeCell ref="K7:M7"/>
    <mergeCell ref="N7:P7"/>
    <mergeCell ref="A8:C8"/>
    <mergeCell ref="E8:G8"/>
    <mergeCell ref="K8:M8"/>
    <mergeCell ref="N8:P8"/>
    <mergeCell ref="N4:P4"/>
    <mergeCell ref="A5:C5"/>
    <mergeCell ref="E5:G5"/>
    <mergeCell ref="K5:M5"/>
    <mergeCell ref="N5:P5"/>
    <mergeCell ref="A6:C6"/>
    <mergeCell ref="E6:G6"/>
    <mergeCell ref="K6:M6"/>
    <mergeCell ref="N6:P6"/>
    <mergeCell ref="A11:C11"/>
    <mergeCell ref="E11:G11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55:C55"/>
    <mergeCell ref="E55:G55"/>
    <mergeCell ref="K55:M55"/>
    <mergeCell ref="N55:P55"/>
    <mergeCell ref="B58:C58"/>
    <mergeCell ref="C60:L60"/>
    <mergeCell ref="A53:C53"/>
    <mergeCell ref="E53:G53"/>
    <mergeCell ref="K53:M53"/>
    <mergeCell ref="N53:P53"/>
    <mergeCell ref="A54:C54"/>
    <mergeCell ref="E54:G54"/>
    <mergeCell ref="K54:M54"/>
    <mergeCell ref="N54:P54"/>
  </mergeCells>
  <printOptions horizontalCentered="1"/>
  <pageMargins left="0.2" right="0.2" top="0.25" bottom="0.2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view="pageBreakPreview" zoomScale="120" zoomScaleNormal="100" zoomScaleSheetLayoutView="120" workbookViewId="0"/>
  </sheetViews>
  <sheetFormatPr defaultRowHeight="14.4"/>
  <cols>
    <col min="1" max="1" width="19.109375" customWidth="1"/>
    <col min="2" max="2" width="23.21875" customWidth="1"/>
    <col min="4" max="4" width="18.77734375" customWidth="1"/>
    <col min="7" max="7" width="5.21875" customWidth="1"/>
  </cols>
  <sheetData>
    <row r="1" spans="1:7" ht="1.8" customHeight="1">
      <c r="A1" s="95"/>
      <c r="B1" s="96"/>
      <c r="C1" s="96"/>
      <c r="D1" s="96"/>
      <c r="E1" s="96"/>
      <c r="F1" s="1" t="s">
        <v>1</v>
      </c>
      <c r="G1" s="96"/>
    </row>
    <row r="2" spans="1:7" hidden="1">
      <c r="A2" s="96"/>
      <c r="B2" s="96"/>
      <c r="C2" s="96"/>
      <c r="D2" s="96"/>
      <c r="E2" s="96"/>
      <c r="F2" s="96"/>
      <c r="G2" s="96"/>
    </row>
    <row r="3" spans="1:7" ht="13.2" customHeight="1">
      <c r="A3" s="95"/>
      <c r="B3" s="96"/>
      <c r="C3" s="96"/>
      <c r="D3" s="96"/>
      <c r="E3" s="96"/>
      <c r="F3" s="96"/>
      <c r="G3" s="96"/>
    </row>
    <row r="4" spans="1:7">
      <c r="A4" s="125" t="s">
        <v>0</v>
      </c>
      <c r="B4" s="128"/>
      <c r="C4" s="128"/>
      <c r="D4" s="128"/>
      <c r="E4" s="128"/>
      <c r="F4" s="128"/>
      <c r="G4" s="96"/>
    </row>
    <row r="5" spans="1:7">
      <c r="A5" s="129" t="s">
        <v>126</v>
      </c>
      <c r="B5" s="128"/>
      <c r="C5" s="128"/>
      <c r="D5" s="128"/>
      <c r="E5" s="128"/>
      <c r="F5" s="128"/>
      <c r="G5" s="96"/>
    </row>
    <row r="6" spans="1:7">
      <c r="A6" s="129" t="s">
        <v>127</v>
      </c>
      <c r="B6" s="128"/>
      <c r="C6" s="128"/>
      <c r="D6" s="128"/>
      <c r="E6" s="128"/>
      <c r="F6" s="128"/>
      <c r="G6" s="96"/>
    </row>
    <row r="7" spans="1:7">
      <c r="A7" s="124" t="s">
        <v>359</v>
      </c>
      <c r="B7" s="128"/>
      <c r="C7" s="128"/>
      <c r="D7" s="128"/>
      <c r="E7" s="128"/>
      <c r="F7" s="128"/>
      <c r="G7" s="96"/>
    </row>
    <row r="8" spans="1:7">
      <c r="A8" s="119" t="s">
        <v>4</v>
      </c>
      <c r="B8" s="101"/>
      <c r="C8" s="11" t="s">
        <v>5</v>
      </c>
      <c r="D8" s="11" t="s">
        <v>128</v>
      </c>
      <c r="E8" s="119" t="s">
        <v>129</v>
      </c>
      <c r="F8" s="98"/>
      <c r="G8" s="101"/>
    </row>
    <row r="9" spans="1:7">
      <c r="A9" s="126" t="s">
        <v>130</v>
      </c>
      <c r="B9" s="101"/>
      <c r="C9" s="9" t="s">
        <v>131</v>
      </c>
      <c r="D9" s="20">
        <v>1160</v>
      </c>
      <c r="E9" s="127">
        <v>0</v>
      </c>
      <c r="F9" s="98"/>
      <c r="G9" s="101"/>
    </row>
    <row r="10" spans="1:7">
      <c r="A10" s="126" t="s">
        <v>132</v>
      </c>
      <c r="B10" s="101"/>
      <c r="C10" s="9" t="s">
        <v>133</v>
      </c>
      <c r="D10" s="20">
        <v>497.91</v>
      </c>
      <c r="E10" s="127">
        <v>0</v>
      </c>
      <c r="F10" s="98"/>
      <c r="G10" s="101"/>
    </row>
    <row r="11" spans="1:7">
      <c r="A11" s="126" t="s">
        <v>134</v>
      </c>
      <c r="B11" s="101"/>
      <c r="C11" s="9" t="s">
        <v>133</v>
      </c>
      <c r="D11" s="20">
        <v>53679283.75</v>
      </c>
      <c r="E11" s="127">
        <v>0</v>
      </c>
      <c r="F11" s="98"/>
      <c r="G11" s="101"/>
    </row>
    <row r="12" spans="1:7">
      <c r="A12" s="126" t="s">
        <v>135</v>
      </c>
      <c r="B12" s="101"/>
      <c r="C12" s="9" t="s">
        <v>136</v>
      </c>
      <c r="D12" s="20">
        <v>1705272.27</v>
      </c>
      <c r="E12" s="127">
        <v>0</v>
      </c>
      <c r="F12" s="98"/>
      <c r="G12" s="101"/>
    </row>
    <row r="13" spans="1:7">
      <c r="A13" s="126" t="s">
        <v>106</v>
      </c>
      <c r="B13" s="101"/>
      <c r="C13" s="9" t="s">
        <v>137</v>
      </c>
      <c r="D13" s="20">
        <v>7495022.5899999999</v>
      </c>
      <c r="E13" s="127">
        <v>0</v>
      </c>
      <c r="F13" s="98"/>
      <c r="G13" s="101"/>
    </row>
    <row r="14" spans="1:7">
      <c r="A14" s="126" t="s">
        <v>44</v>
      </c>
      <c r="B14" s="101"/>
      <c r="C14" s="9" t="s">
        <v>138</v>
      </c>
      <c r="D14" s="20">
        <v>332880</v>
      </c>
      <c r="E14" s="127">
        <v>0</v>
      </c>
      <c r="F14" s="98"/>
      <c r="G14" s="101"/>
    </row>
    <row r="15" spans="1:7">
      <c r="A15" s="126" t="s">
        <v>47</v>
      </c>
      <c r="B15" s="101"/>
      <c r="C15" s="9" t="s">
        <v>139</v>
      </c>
      <c r="D15" s="20">
        <v>18400</v>
      </c>
      <c r="E15" s="127">
        <v>0</v>
      </c>
      <c r="F15" s="98"/>
      <c r="G15" s="101"/>
    </row>
    <row r="16" spans="1:7">
      <c r="A16" s="126" t="s">
        <v>140</v>
      </c>
      <c r="B16" s="101"/>
      <c r="C16" s="9" t="s">
        <v>141</v>
      </c>
      <c r="D16" s="20">
        <v>18381953</v>
      </c>
      <c r="E16" s="127">
        <v>0</v>
      </c>
      <c r="F16" s="98"/>
      <c r="G16" s="101"/>
    </row>
    <row r="17" spans="1:7">
      <c r="A17" s="126" t="s">
        <v>49</v>
      </c>
      <c r="B17" s="101"/>
      <c r="C17" s="9" t="s">
        <v>142</v>
      </c>
      <c r="D17" s="20">
        <v>18400</v>
      </c>
      <c r="E17" s="127">
        <v>0</v>
      </c>
      <c r="F17" s="98"/>
      <c r="G17" s="101"/>
    </row>
    <row r="18" spans="1:7">
      <c r="A18" s="126" t="s">
        <v>110</v>
      </c>
      <c r="B18" s="101"/>
      <c r="C18" s="9" t="s">
        <v>143</v>
      </c>
      <c r="D18" s="20">
        <v>0</v>
      </c>
      <c r="E18" s="127">
        <v>68061</v>
      </c>
      <c r="F18" s="98"/>
      <c r="G18" s="101"/>
    </row>
    <row r="19" spans="1:7">
      <c r="A19" s="126" t="s">
        <v>51</v>
      </c>
      <c r="B19" s="101"/>
      <c r="C19" s="9" t="s">
        <v>144</v>
      </c>
      <c r="D19" s="20">
        <v>0</v>
      </c>
      <c r="E19" s="127">
        <v>2953.37</v>
      </c>
      <c r="F19" s="98"/>
      <c r="G19" s="101"/>
    </row>
    <row r="20" spans="1:7">
      <c r="A20" s="126" t="s">
        <v>54</v>
      </c>
      <c r="B20" s="101"/>
      <c r="C20" s="9" t="s">
        <v>145</v>
      </c>
      <c r="D20" s="20">
        <v>0</v>
      </c>
      <c r="E20" s="127">
        <v>1419.95</v>
      </c>
      <c r="F20" s="98"/>
      <c r="G20" s="101"/>
    </row>
    <row r="21" spans="1:7">
      <c r="A21" s="126" t="s">
        <v>57</v>
      </c>
      <c r="B21" s="101"/>
      <c r="C21" s="9" t="s">
        <v>146</v>
      </c>
      <c r="D21" s="20">
        <v>0</v>
      </c>
      <c r="E21" s="127">
        <v>561495</v>
      </c>
      <c r="F21" s="98"/>
      <c r="G21" s="101"/>
    </row>
    <row r="22" spans="1:7">
      <c r="A22" s="126" t="s">
        <v>147</v>
      </c>
      <c r="B22" s="101"/>
      <c r="C22" s="9" t="s">
        <v>148</v>
      </c>
      <c r="D22" s="20">
        <v>0</v>
      </c>
      <c r="E22" s="127">
        <v>6318.73</v>
      </c>
      <c r="F22" s="98"/>
      <c r="G22" s="101"/>
    </row>
    <row r="23" spans="1:7">
      <c r="A23" s="126" t="s">
        <v>149</v>
      </c>
      <c r="B23" s="101"/>
      <c r="C23" s="9" t="s">
        <v>148</v>
      </c>
      <c r="D23" s="20">
        <v>0</v>
      </c>
      <c r="E23" s="127">
        <v>20400</v>
      </c>
      <c r="F23" s="98"/>
      <c r="G23" s="101"/>
    </row>
    <row r="24" spans="1:7">
      <c r="A24" s="126" t="s">
        <v>150</v>
      </c>
      <c r="B24" s="101"/>
      <c r="C24" s="9" t="s">
        <v>148</v>
      </c>
      <c r="D24" s="20">
        <v>0</v>
      </c>
      <c r="E24" s="127">
        <v>30000</v>
      </c>
      <c r="F24" s="98"/>
      <c r="G24" s="101"/>
    </row>
    <row r="25" spans="1:7">
      <c r="A25" s="126" t="s">
        <v>151</v>
      </c>
      <c r="B25" s="101"/>
      <c r="C25" s="9" t="s">
        <v>152</v>
      </c>
      <c r="D25" s="20">
        <v>0</v>
      </c>
      <c r="E25" s="127">
        <v>5961574.8600000003</v>
      </c>
      <c r="F25" s="98"/>
      <c r="G25" s="101"/>
    </row>
    <row r="26" spans="1:7">
      <c r="A26" s="126" t="s">
        <v>116</v>
      </c>
      <c r="B26" s="101"/>
      <c r="C26" s="9" t="s">
        <v>153</v>
      </c>
      <c r="D26" s="20">
        <v>0</v>
      </c>
      <c r="E26" s="127">
        <v>18400</v>
      </c>
      <c r="F26" s="98"/>
      <c r="G26" s="101"/>
    </row>
    <row r="27" spans="1:7">
      <c r="A27" s="126" t="s">
        <v>65</v>
      </c>
      <c r="B27" s="101"/>
      <c r="C27" s="9" t="s">
        <v>154</v>
      </c>
      <c r="D27" s="20">
        <v>0</v>
      </c>
      <c r="E27" s="127">
        <v>43392911.009999998</v>
      </c>
      <c r="F27" s="98"/>
      <c r="G27" s="101"/>
    </row>
    <row r="28" spans="1:7">
      <c r="A28" s="126" t="s">
        <v>155</v>
      </c>
      <c r="B28" s="101"/>
      <c r="C28" s="9" t="s">
        <v>156</v>
      </c>
      <c r="D28" s="20">
        <v>0</v>
      </c>
      <c r="E28" s="127">
        <v>19623588.129999999</v>
      </c>
      <c r="F28" s="98"/>
      <c r="G28" s="101"/>
    </row>
    <row r="29" spans="1:7">
      <c r="A29" s="126" t="s">
        <v>157</v>
      </c>
      <c r="B29" s="101"/>
      <c r="C29" s="9" t="s">
        <v>158</v>
      </c>
      <c r="D29" s="20">
        <v>0</v>
      </c>
      <c r="E29" s="127">
        <v>180199.88</v>
      </c>
      <c r="F29" s="98"/>
      <c r="G29" s="101"/>
    </row>
    <row r="30" spans="1:7">
      <c r="A30" s="126" t="s">
        <v>159</v>
      </c>
      <c r="B30" s="101"/>
      <c r="C30" s="9" t="s">
        <v>160</v>
      </c>
      <c r="D30" s="20">
        <v>0</v>
      </c>
      <c r="E30" s="127">
        <v>9817.2999999999993</v>
      </c>
      <c r="F30" s="98"/>
      <c r="G30" s="101"/>
    </row>
    <row r="31" spans="1:7">
      <c r="A31" s="126" t="s">
        <v>161</v>
      </c>
      <c r="B31" s="101"/>
      <c r="C31" s="9" t="s">
        <v>162</v>
      </c>
      <c r="D31" s="20">
        <v>0</v>
      </c>
      <c r="E31" s="127">
        <v>9373</v>
      </c>
      <c r="F31" s="98"/>
      <c r="G31" s="101"/>
    </row>
    <row r="32" spans="1:7">
      <c r="A32" s="126" t="s">
        <v>163</v>
      </c>
      <c r="B32" s="101"/>
      <c r="C32" s="9" t="s">
        <v>164</v>
      </c>
      <c r="D32" s="20">
        <v>0</v>
      </c>
      <c r="E32" s="127">
        <v>424</v>
      </c>
      <c r="F32" s="98"/>
      <c r="G32" s="101"/>
    </row>
    <row r="33" spans="1:7">
      <c r="A33" s="126" t="s">
        <v>165</v>
      </c>
      <c r="B33" s="101"/>
      <c r="C33" s="9" t="s">
        <v>166</v>
      </c>
      <c r="D33" s="20">
        <v>0</v>
      </c>
      <c r="E33" s="127">
        <v>121880</v>
      </c>
      <c r="F33" s="98"/>
      <c r="G33" s="101"/>
    </row>
    <row r="34" spans="1:7">
      <c r="A34" s="126" t="s">
        <v>167</v>
      </c>
      <c r="B34" s="101"/>
      <c r="C34" s="9" t="s">
        <v>168</v>
      </c>
      <c r="D34" s="20">
        <v>0</v>
      </c>
      <c r="E34" s="127">
        <v>1510</v>
      </c>
      <c r="F34" s="98"/>
      <c r="G34" s="101"/>
    </row>
    <row r="35" spans="1:7">
      <c r="A35" s="126" t="s">
        <v>169</v>
      </c>
      <c r="B35" s="101"/>
      <c r="C35" s="9" t="s">
        <v>170</v>
      </c>
      <c r="D35" s="20">
        <v>0</v>
      </c>
      <c r="E35" s="127">
        <v>340</v>
      </c>
      <c r="F35" s="98"/>
      <c r="G35" s="101"/>
    </row>
    <row r="36" spans="1:7">
      <c r="A36" s="126" t="s">
        <v>171</v>
      </c>
      <c r="B36" s="101"/>
      <c r="C36" s="9" t="s">
        <v>172</v>
      </c>
      <c r="D36" s="20">
        <v>0</v>
      </c>
      <c r="E36" s="127">
        <v>200</v>
      </c>
      <c r="F36" s="98"/>
      <c r="G36" s="101"/>
    </row>
    <row r="37" spans="1:7">
      <c r="A37" s="126" t="s">
        <v>173</v>
      </c>
      <c r="B37" s="101"/>
      <c r="C37" s="9" t="s">
        <v>174</v>
      </c>
      <c r="D37" s="20">
        <v>0</v>
      </c>
      <c r="E37" s="127">
        <v>1000</v>
      </c>
      <c r="F37" s="98"/>
      <c r="G37" s="101"/>
    </row>
    <row r="38" spans="1:7">
      <c r="A38" s="126" t="s">
        <v>175</v>
      </c>
      <c r="B38" s="101"/>
      <c r="C38" s="9" t="s">
        <v>176</v>
      </c>
      <c r="D38" s="20">
        <v>0</v>
      </c>
      <c r="E38" s="127">
        <v>2215</v>
      </c>
      <c r="F38" s="98"/>
      <c r="G38" s="101"/>
    </row>
    <row r="39" spans="1:7">
      <c r="A39" s="126" t="s">
        <v>177</v>
      </c>
      <c r="B39" s="101"/>
      <c r="C39" s="9" t="s">
        <v>178</v>
      </c>
      <c r="D39" s="20">
        <v>0</v>
      </c>
      <c r="E39" s="127">
        <v>100</v>
      </c>
      <c r="F39" s="98"/>
      <c r="G39" s="101"/>
    </row>
    <row r="40" spans="1:7">
      <c r="A40" s="126" t="s">
        <v>179</v>
      </c>
      <c r="B40" s="101"/>
      <c r="C40" s="9" t="s">
        <v>180</v>
      </c>
      <c r="D40" s="20">
        <v>0</v>
      </c>
      <c r="E40" s="127">
        <v>17275</v>
      </c>
      <c r="F40" s="98"/>
      <c r="G40" s="101"/>
    </row>
    <row r="41" spans="1:7" ht="21" customHeight="1">
      <c r="A41" s="126" t="s">
        <v>181</v>
      </c>
      <c r="B41" s="101"/>
      <c r="C41" s="9" t="s">
        <v>182</v>
      </c>
      <c r="D41" s="20">
        <v>0</v>
      </c>
      <c r="E41" s="127">
        <v>12000</v>
      </c>
      <c r="F41" s="98"/>
      <c r="G41" s="101"/>
    </row>
    <row r="42" spans="1:7">
      <c r="A42" s="126" t="s">
        <v>183</v>
      </c>
      <c r="B42" s="101"/>
      <c r="C42" s="9" t="s">
        <v>184</v>
      </c>
      <c r="D42" s="20">
        <v>0</v>
      </c>
      <c r="E42" s="127">
        <v>120</v>
      </c>
      <c r="F42" s="98"/>
      <c r="G42" s="101"/>
    </row>
    <row r="43" spans="1:7">
      <c r="A43" s="126" t="s">
        <v>185</v>
      </c>
      <c r="B43" s="101"/>
      <c r="C43" s="9" t="s">
        <v>186</v>
      </c>
      <c r="D43" s="20">
        <v>0</v>
      </c>
      <c r="E43" s="127">
        <v>800</v>
      </c>
      <c r="F43" s="98"/>
      <c r="G43" s="101"/>
    </row>
    <row r="44" spans="1:7">
      <c r="A44" s="126" t="s">
        <v>187</v>
      </c>
      <c r="B44" s="101"/>
      <c r="C44" s="9" t="s">
        <v>188</v>
      </c>
      <c r="D44" s="20">
        <v>0</v>
      </c>
      <c r="E44" s="127">
        <v>20000</v>
      </c>
      <c r="F44" s="98"/>
      <c r="G44" s="101"/>
    </row>
    <row r="45" spans="1:7">
      <c r="A45" s="126" t="s">
        <v>189</v>
      </c>
      <c r="B45" s="101"/>
      <c r="C45" s="9" t="s">
        <v>190</v>
      </c>
      <c r="D45" s="20">
        <v>0</v>
      </c>
      <c r="E45" s="127">
        <v>69160</v>
      </c>
      <c r="F45" s="98"/>
      <c r="G45" s="101"/>
    </row>
    <row r="46" spans="1:7">
      <c r="A46" s="126" t="s">
        <v>191</v>
      </c>
      <c r="B46" s="101"/>
      <c r="C46" s="9" t="s">
        <v>192</v>
      </c>
      <c r="D46" s="20">
        <v>0</v>
      </c>
      <c r="E46" s="127">
        <v>196158.12</v>
      </c>
      <c r="F46" s="98"/>
      <c r="G46" s="101"/>
    </row>
    <row r="47" spans="1:7">
      <c r="A47" s="126" t="s">
        <v>193</v>
      </c>
      <c r="B47" s="101"/>
      <c r="C47" s="9" t="s">
        <v>194</v>
      </c>
      <c r="D47" s="20">
        <v>0</v>
      </c>
      <c r="E47" s="127">
        <v>898645</v>
      </c>
      <c r="F47" s="98"/>
      <c r="G47" s="101"/>
    </row>
    <row r="48" spans="1:7">
      <c r="A48" s="126" t="s">
        <v>195</v>
      </c>
      <c r="B48" s="101"/>
      <c r="C48" s="9" t="s">
        <v>196</v>
      </c>
      <c r="D48" s="20">
        <v>0</v>
      </c>
      <c r="E48" s="127">
        <v>65000</v>
      </c>
      <c r="F48" s="98"/>
      <c r="G48" s="101"/>
    </row>
    <row r="49" spans="1:7">
      <c r="A49" s="126" t="s">
        <v>197</v>
      </c>
      <c r="B49" s="101"/>
      <c r="C49" s="9" t="s">
        <v>198</v>
      </c>
      <c r="D49" s="20">
        <v>0</v>
      </c>
      <c r="E49" s="127">
        <v>2953</v>
      </c>
      <c r="F49" s="98"/>
      <c r="G49" s="101"/>
    </row>
    <row r="50" spans="1:7">
      <c r="A50" s="126" t="s">
        <v>199</v>
      </c>
      <c r="B50" s="101"/>
      <c r="C50" s="9" t="s">
        <v>200</v>
      </c>
      <c r="D50" s="20">
        <v>0</v>
      </c>
      <c r="E50" s="127">
        <v>337405.59</v>
      </c>
      <c r="F50" s="98"/>
      <c r="G50" s="101"/>
    </row>
    <row r="51" spans="1:7">
      <c r="A51" s="126" t="s">
        <v>201</v>
      </c>
      <c r="B51" s="101"/>
      <c r="C51" s="9" t="s">
        <v>202</v>
      </c>
      <c r="D51" s="20">
        <v>0</v>
      </c>
      <c r="E51" s="127">
        <v>8430851.0899999999</v>
      </c>
      <c r="F51" s="98"/>
      <c r="G51" s="101"/>
    </row>
    <row r="52" spans="1:7">
      <c r="A52" s="126" t="s">
        <v>203</v>
      </c>
      <c r="B52" s="101"/>
      <c r="C52" s="9" t="s">
        <v>204</v>
      </c>
      <c r="D52" s="20">
        <v>0</v>
      </c>
      <c r="E52" s="127">
        <v>1090271.72</v>
      </c>
      <c r="F52" s="98"/>
      <c r="G52" s="101"/>
    </row>
    <row r="53" spans="1:7">
      <c r="A53" s="126" t="s">
        <v>205</v>
      </c>
      <c r="B53" s="101"/>
      <c r="C53" s="9" t="s">
        <v>206</v>
      </c>
      <c r="D53" s="20">
        <v>0</v>
      </c>
      <c r="E53" s="127">
        <v>1828329.24</v>
      </c>
      <c r="F53" s="98"/>
      <c r="G53" s="101"/>
    </row>
    <row r="54" spans="1:7">
      <c r="A54" s="126" t="s">
        <v>207</v>
      </c>
      <c r="B54" s="101"/>
      <c r="C54" s="9" t="s">
        <v>208</v>
      </c>
      <c r="D54" s="20">
        <v>0</v>
      </c>
      <c r="E54" s="127">
        <v>6198.64</v>
      </c>
      <c r="F54" s="98"/>
      <c r="G54" s="101"/>
    </row>
    <row r="55" spans="1:7">
      <c r="A55" s="126" t="s">
        <v>209</v>
      </c>
      <c r="B55" s="101"/>
      <c r="C55" s="9" t="s">
        <v>210</v>
      </c>
      <c r="D55" s="20">
        <v>0</v>
      </c>
      <c r="E55" s="127">
        <v>11010.85</v>
      </c>
      <c r="F55" s="98"/>
      <c r="G55" s="101"/>
    </row>
    <row r="56" spans="1:7">
      <c r="A56" s="126" t="s">
        <v>211</v>
      </c>
      <c r="B56" s="101"/>
      <c r="C56" s="9" t="s">
        <v>212</v>
      </c>
      <c r="D56" s="20">
        <v>0</v>
      </c>
      <c r="E56" s="127">
        <v>105350</v>
      </c>
      <c r="F56" s="98"/>
      <c r="G56" s="101"/>
    </row>
    <row r="57" spans="1:7">
      <c r="A57" s="126" t="s">
        <v>213</v>
      </c>
      <c r="B57" s="101"/>
      <c r="C57" s="9" t="s">
        <v>214</v>
      </c>
      <c r="D57" s="20">
        <v>0</v>
      </c>
      <c r="E57" s="127">
        <v>291</v>
      </c>
      <c r="F57" s="98"/>
      <c r="G57" s="101"/>
    </row>
    <row r="58" spans="1:7" ht="21.6" customHeight="1">
      <c r="A58" s="126" t="s">
        <v>215</v>
      </c>
      <c r="B58" s="101"/>
      <c r="C58" s="9" t="s">
        <v>216</v>
      </c>
      <c r="D58" s="20">
        <v>0</v>
      </c>
      <c r="E58" s="127">
        <v>12972357</v>
      </c>
      <c r="F58" s="98"/>
      <c r="G58" s="101"/>
    </row>
    <row r="59" spans="1:7">
      <c r="A59" s="126" t="s">
        <v>70</v>
      </c>
      <c r="B59" s="101"/>
      <c r="C59" s="9" t="s">
        <v>217</v>
      </c>
      <c r="D59" s="20">
        <v>3559919</v>
      </c>
      <c r="E59" s="127">
        <v>0</v>
      </c>
      <c r="F59" s="98"/>
      <c r="G59" s="101"/>
    </row>
    <row r="60" spans="1:7">
      <c r="A60" s="126" t="s">
        <v>73</v>
      </c>
      <c r="B60" s="101"/>
      <c r="C60" s="9" t="s">
        <v>218</v>
      </c>
      <c r="D60" s="20">
        <v>1315160</v>
      </c>
      <c r="E60" s="127">
        <v>0</v>
      </c>
      <c r="F60" s="98"/>
      <c r="G60" s="101"/>
    </row>
    <row r="61" spans="1:7">
      <c r="A61" s="126" t="s">
        <v>76</v>
      </c>
      <c r="B61" s="101"/>
      <c r="C61" s="9" t="s">
        <v>219</v>
      </c>
      <c r="D61" s="20">
        <v>5509031</v>
      </c>
      <c r="E61" s="127">
        <v>0</v>
      </c>
      <c r="F61" s="98"/>
      <c r="G61" s="101"/>
    </row>
    <row r="62" spans="1:7">
      <c r="A62" s="126" t="s">
        <v>79</v>
      </c>
      <c r="B62" s="101"/>
      <c r="C62" s="9" t="s">
        <v>220</v>
      </c>
      <c r="D62" s="20">
        <v>157102</v>
      </c>
      <c r="E62" s="127">
        <v>0</v>
      </c>
      <c r="F62" s="98"/>
      <c r="G62" s="101"/>
    </row>
    <row r="63" spans="1:7">
      <c r="A63" s="126" t="s">
        <v>81</v>
      </c>
      <c r="B63" s="101"/>
      <c r="C63" s="9" t="s">
        <v>221</v>
      </c>
      <c r="D63" s="20">
        <v>1070097.6100000001</v>
      </c>
      <c r="E63" s="127">
        <v>0</v>
      </c>
      <c r="F63" s="98"/>
      <c r="G63" s="101"/>
    </row>
    <row r="64" spans="1:7">
      <c r="A64" s="126" t="s">
        <v>83</v>
      </c>
      <c r="B64" s="101"/>
      <c r="C64" s="9" t="s">
        <v>222</v>
      </c>
      <c r="D64" s="20">
        <v>587677.76</v>
      </c>
      <c r="E64" s="127">
        <v>0</v>
      </c>
      <c r="F64" s="98"/>
      <c r="G64" s="101"/>
    </row>
    <row r="65" spans="1:7">
      <c r="A65" s="126" t="s">
        <v>85</v>
      </c>
      <c r="B65" s="101"/>
      <c r="C65" s="9" t="s">
        <v>223</v>
      </c>
      <c r="D65" s="20">
        <v>624630.59</v>
      </c>
      <c r="E65" s="127">
        <v>0</v>
      </c>
      <c r="F65" s="98"/>
      <c r="G65" s="101"/>
    </row>
    <row r="66" spans="1:7">
      <c r="A66" s="126" t="s">
        <v>89</v>
      </c>
      <c r="B66" s="101"/>
      <c r="C66" s="9" t="s">
        <v>224</v>
      </c>
      <c r="D66" s="20">
        <v>112870</v>
      </c>
      <c r="E66" s="127">
        <v>0</v>
      </c>
      <c r="F66" s="98"/>
      <c r="G66" s="101"/>
    </row>
    <row r="67" spans="1:7">
      <c r="A67" s="126" t="s">
        <v>94</v>
      </c>
      <c r="B67" s="101"/>
      <c r="C67" s="9" t="s">
        <v>225</v>
      </c>
      <c r="D67" s="20">
        <v>875000</v>
      </c>
      <c r="E67" s="127">
        <v>0</v>
      </c>
      <c r="F67" s="98"/>
      <c r="G67" s="101"/>
    </row>
    <row r="68" spans="1:7">
      <c r="A68" s="126" t="s">
        <v>101</v>
      </c>
      <c r="B68" s="101"/>
      <c r="C68" s="9" t="s">
        <v>226</v>
      </c>
      <c r="D68" s="20">
        <v>634000</v>
      </c>
      <c r="E68" s="127">
        <v>0</v>
      </c>
      <c r="F68" s="98"/>
      <c r="G68" s="101"/>
    </row>
    <row r="69" spans="1:7">
      <c r="A69" s="130" t="s">
        <v>39</v>
      </c>
      <c r="B69" s="121"/>
      <c r="C69" s="122"/>
      <c r="D69" s="19">
        <v>96078357.480000004</v>
      </c>
      <c r="E69" s="131">
        <v>96078357.480000004</v>
      </c>
      <c r="F69" s="98"/>
      <c r="G69" s="101"/>
    </row>
    <row r="70" spans="1:7">
      <c r="A70" s="96"/>
      <c r="B70" s="96"/>
      <c r="C70" s="96"/>
      <c r="D70" s="96"/>
      <c r="E70" s="96"/>
      <c r="F70" s="96"/>
      <c r="G70" s="96"/>
    </row>
  </sheetData>
  <mergeCells count="128">
    <mergeCell ref="A67:B67"/>
    <mergeCell ref="E67:G67"/>
    <mergeCell ref="A68:B68"/>
    <mergeCell ref="E68:G68"/>
    <mergeCell ref="A69:C69"/>
    <mergeCell ref="E69:G69"/>
    <mergeCell ref="E66:G66"/>
    <mergeCell ref="A63:B63"/>
    <mergeCell ref="E63:G63"/>
    <mergeCell ref="A64:B64"/>
    <mergeCell ref="E64:G64"/>
    <mergeCell ref="A65:B65"/>
    <mergeCell ref="E65:G65"/>
    <mergeCell ref="A60:B60"/>
    <mergeCell ref="E60:G60"/>
    <mergeCell ref="A61:B61"/>
    <mergeCell ref="E61:G61"/>
    <mergeCell ref="A62:B62"/>
    <mergeCell ref="E62:G62"/>
    <mergeCell ref="A66:B66"/>
    <mergeCell ref="A57:B57"/>
    <mergeCell ref="E57:G57"/>
    <mergeCell ref="A58:B58"/>
    <mergeCell ref="E58:G58"/>
    <mergeCell ref="A59:B59"/>
    <mergeCell ref="E59:G59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16:B16"/>
    <mergeCell ref="E16:G16"/>
    <mergeCell ref="A17:B17"/>
    <mergeCell ref="E17:G17"/>
    <mergeCell ref="A15:B15"/>
    <mergeCell ref="E15:G15"/>
    <mergeCell ref="A9:B9"/>
    <mergeCell ref="E9:G9"/>
    <mergeCell ref="A10:B10"/>
    <mergeCell ref="E10:G10"/>
    <mergeCell ref="A4:F4"/>
    <mergeCell ref="A5:F5"/>
    <mergeCell ref="A6:F6"/>
    <mergeCell ref="A7:F7"/>
    <mergeCell ref="A12:B12"/>
    <mergeCell ref="E12:G12"/>
    <mergeCell ref="A13:B13"/>
    <mergeCell ref="E13:G13"/>
    <mergeCell ref="A14:B14"/>
    <mergeCell ref="E14:G14"/>
    <mergeCell ref="A11:B11"/>
    <mergeCell ref="E11:G11"/>
    <mergeCell ref="A8:B8"/>
    <mergeCell ref="E8:G8"/>
  </mergeCells>
  <pageMargins left="0.45" right="0.45" top="0.5" bottom="0.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18" sqref="F18"/>
    </sheetView>
  </sheetViews>
  <sheetFormatPr defaultColWidth="9" defaultRowHeight="17.399999999999999"/>
  <cols>
    <col min="1" max="1" width="4.33203125" style="21" customWidth="1"/>
    <col min="2" max="2" width="4.6640625" style="21" customWidth="1"/>
    <col min="3" max="3" width="26.33203125" style="21" customWidth="1"/>
    <col min="4" max="5" width="11.6640625" style="21" customWidth="1"/>
    <col min="6" max="6" width="10.77734375" style="21" customWidth="1"/>
    <col min="7" max="7" width="13.77734375" style="21" customWidth="1"/>
    <col min="8" max="8" width="9" style="21"/>
    <col min="9" max="9" width="16.6640625" style="21" bestFit="1" customWidth="1"/>
    <col min="10" max="16384" width="9" style="21"/>
  </cols>
  <sheetData>
    <row r="1" spans="1:7" ht="21">
      <c r="A1" s="138" t="s">
        <v>0</v>
      </c>
      <c r="B1" s="138"/>
      <c r="C1" s="138"/>
      <c r="D1" s="138"/>
      <c r="E1" s="138"/>
      <c r="F1" s="138"/>
      <c r="G1" s="138"/>
    </row>
    <row r="2" spans="1:7" ht="21">
      <c r="A2" s="138" t="s">
        <v>227</v>
      </c>
      <c r="B2" s="138"/>
      <c r="C2" s="138"/>
      <c r="D2" s="138"/>
      <c r="E2" s="138"/>
      <c r="F2" s="138"/>
      <c r="G2" s="138"/>
    </row>
    <row r="3" spans="1:7" ht="21">
      <c r="A3" s="139" t="s">
        <v>362</v>
      </c>
      <c r="B3" s="139"/>
      <c r="C3" s="139"/>
      <c r="D3" s="139"/>
      <c r="E3" s="139"/>
      <c r="F3" s="139"/>
      <c r="G3" s="139"/>
    </row>
    <row r="4" spans="1:7" ht="21">
      <c r="A4" s="22"/>
      <c r="B4" s="22"/>
      <c r="C4" s="22"/>
      <c r="D4" s="22"/>
      <c r="E4" s="23"/>
      <c r="F4" s="24"/>
      <c r="G4" s="24"/>
    </row>
    <row r="5" spans="1:7" ht="21">
      <c r="A5" s="22"/>
      <c r="B5" s="22"/>
      <c r="C5" s="22"/>
      <c r="D5" s="25" t="s">
        <v>13</v>
      </c>
      <c r="E5" s="25" t="s">
        <v>228</v>
      </c>
      <c r="F5" s="25" t="s">
        <v>229</v>
      </c>
      <c r="G5" s="26" t="s">
        <v>230</v>
      </c>
    </row>
    <row r="6" spans="1:7" ht="21.6" thickBot="1">
      <c r="A6" s="140" t="s">
        <v>231</v>
      </c>
      <c r="B6" s="140"/>
      <c r="C6" s="27"/>
      <c r="D6" s="28"/>
      <c r="E6" s="29"/>
      <c r="F6" s="28"/>
      <c r="G6" s="30"/>
    </row>
    <row r="7" spans="1:7" ht="21.6" thickTop="1">
      <c r="A7" s="31"/>
      <c r="B7" s="31"/>
      <c r="C7" s="31"/>
      <c r="D7" s="32"/>
      <c r="E7" s="33"/>
      <c r="F7" s="34"/>
      <c r="G7" s="35"/>
    </row>
    <row r="8" spans="1:7" ht="21">
      <c r="A8" s="36" t="s">
        <v>232</v>
      </c>
      <c r="B8" s="36"/>
      <c r="C8" s="37"/>
      <c r="D8" s="38">
        <v>7638.03</v>
      </c>
      <c r="E8" s="38">
        <v>100.65</v>
      </c>
      <c r="F8" s="38">
        <v>0</v>
      </c>
      <c r="G8" s="39">
        <f>D8+E8-F8</f>
        <v>7738.6799999999994</v>
      </c>
    </row>
    <row r="9" spans="1:7" ht="21">
      <c r="A9" s="40" t="s">
        <v>233</v>
      </c>
      <c r="B9" s="40"/>
      <c r="C9" s="41"/>
      <c r="D9" s="42">
        <v>591495</v>
      </c>
      <c r="E9" s="43">
        <v>0</v>
      </c>
      <c r="F9" s="43">
        <v>0</v>
      </c>
      <c r="G9" s="39">
        <f t="shared" ref="G9:G24" si="0">D9+E9-F9</f>
        <v>591495</v>
      </c>
    </row>
    <row r="10" spans="1:7" ht="21">
      <c r="A10" s="40" t="s">
        <v>234</v>
      </c>
      <c r="B10" s="40"/>
      <c r="C10" s="41"/>
      <c r="D10" s="44">
        <v>5311.6</v>
      </c>
      <c r="E10" s="42">
        <v>2953.37</v>
      </c>
      <c r="F10" s="42">
        <v>5311.6</v>
      </c>
      <c r="G10" s="39">
        <f t="shared" si="0"/>
        <v>2953.3700000000008</v>
      </c>
    </row>
    <row r="11" spans="1:7" ht="21">
      <c r="A11" s="136" t="s">
        <v>235</v>
      </c>
      <c r="B11" s="136"/>
      <c r="C11" s="137"/>
      <c r="D11" s="43">
        <v>0</v>
      </c>
      <c r="E11" s="43">
        <v>0</v>
      </c>
      <c r="F11" s="42">
        <v>0</v>
      </c>
      <c r="G11" s="39">
        <f t="shared" si="0"/>
        <v>0</v>
      </c>
    </row>
    <row r="12" spans="1:7" ht="21">
      <c r="A12" s="136" t="s">
        <v>236</v>
      </c>
      <c r="B12" s="136"/>
      <c r="C12" s="137"/>
      <c r="D12" s="43">
        <v>0</v>
      </c>
      <c r="E12" s="42">
        <v>0</v>
      </c>
      <c r="F12" s="42">
        <v>0</v>
      </c>
      <c r="G12" s="39">
        <f t="shared" si="0"/>
        <v>0</v>
      </c>
    </row>
    <row r="13" spans="1:7" ht="21">
      <c r="A13" s="134" t="s">
        <v>237</v>
      </c>
      <c r="B13" s="134"/>
      <c r="C13" s="135"/>
      <c r="D13" s="43">
        <v>0</v>
      </c>
      <c r="E13" s="42">
        <v>0</v>
      </c>
      <c r="F13" s="42">
        <v>0</v>
      </c>
      <c r="G13" s="39">
        <f t="shared" si="0"/>
        <v>0</v>
      </c>
    </row>
    <row r="14" spans="1:7" ht="21">
      <c r="A14" s="134" t="s">
        <v>238</v>
      </c>
      <c r="B14" s="134"/>
      <c r="C14" s="135"/>
      <c r="D14" s="43">
        <v>0</v>
      </c>
      <c r="E14" s="42">
        <v>0</v>
      </c>
      <c r="F14" s="42">
        <v>0</v>
      </c>
      <c r="G14" s="39">
        <f t="shared" si="0"/>
        <v>0</v>
      </c>
    </row>
    <row r="15" spans="1:7" ht="21">
      <c r="A15" s="134" t="s">
        <v>239</v>
      </c>
      <c r="B15" s="134"/>
      <c r="C15" s="135"/>
      <c r="D15" s="43">
        <v>0</v>
      </c>
      <c r="E15" s="45">
        <v>0</v>
      </c>
      <c r="F15" s="45">
        <v>0</v>
      </c>
      <c r="G15" s="39">
        <f t="shared" si="0"/>
        <v>0</v>
      </c>
    </row>
    <row r="16" spans="1:7" ht="21">
      <c r="A16" s="134" t="s">
        <v>240</v>
      </c>
      <c r="B16" s="134"/>
      <c r="C16" s="135"/>
      <c r="D16" s="43">
        <v>0</v>
      </c>
      <c r="E16" s="45">
        <v>0</v>
      </c>
      <c r="F16" s="45">
        <v>0</v>
      </c>
      <c r="G16" s="39">
        <f t="shared" si="0"/>
        <v>0</v>
      </c>
    </row>
    <row r="17" spans="1:9" ht="37.5" customHeight="1">
      <c r="A17" s="134" t="s">
        <v>299</v>
      </c>
      <c r="B17" s="134"/>
      <c r="C17" s="135"/>
      <c r="D17" s="43">
        <v>44300</v>
      </c>
      <c r="E17" s="45">
        <v>0</v>
      </c>
      <c r="F17" s="45">
        <v>23900</v>
      </c>
      <c r="G17" s="39">
        <f t="shared" si="0"/>
        <v>20400</v>
      </c>
    </row>
    <row r="18" spans="1:9" ht="21">
      <c r="A18" s="136" t="s">
        <v>241</v>
      </c>
      <c r="B18" s="136"/>
      <c r="C18" s="137"/>
      <c r="D18" s="45">
        <v>0</v>
      </c>
      <c r="E18" s="45">
        <v>0</v>
      </c>
      <c r="F18" s="45">
        <v>0</v>
      </c>
      <c r="G18" s="39">
        <f t="shared" si="0"/>
        <v>0</v>
      </c>
    </row>
    <row r="19" spans="1:9" ht="21">
      <c r="A19" s="134" t="s">
        <v>242</v>
      </c>
      <c r="B19" s="134"/>
      <c r="C19" s="135"/>
      <c r="D19" s="45">
        <v>0</v>
      </c>
      <c r="E19" s="45">
        <v>0</v>
      </c>
      <c r="F19" s="45">
        <v>0</v>
      </c>
      <c r="G19" s="39">
        <f t="shared" si="0"/>
        <v>0</v>
      </c>
    </row>
    <row r="20" spans="1:9" ht="21">
      <c r="A20" s="136" t="s">
        <v>243</v>
      </c>
      <c r="B20" s="136"/>
      <c r="C20" s="137"/>
      <c r="D20" s="43">
        <v>0</v>
      </c>
      <c r="E20" s="45">
        <v>0</v>
      </c>
      <c r="F20" s="45">
        <v>0</v>
      </c>
      <c r="G20" s="39">
        <f t="shared" si="0"/>
        <v>0</v>
      </c>
    </row>
    <row r="21" spans="1:9" ht="21">
      <c r="A21" s="134" t="s">
        <v>244</v>
      </c>
      <c r="B21" s="134"/>
      <c r="C21" s="135"/>
      <c r="D21" s="46">
        <v>0</v>
      </c>
      <c r="E21" s="45">
        <v>0</v>
      </c>
      <c r="F21" s="45">
        <v>0</v>
      </c>
      <c r="G21" s="39">
        <f t="shared" si="0"/>
        <v>0</v>
      </c>
    </row>
    <row r="22" spans="1:9" ht="21">
      <c r="A22" s="134" t="s">
        <v>245</v>
      </c>
      <c r="B22" s="134"/>
      <c r="C22" s="135"/>
      <c r="D22" s="46">
        <v>0</v>
      </c>
      <c r="E22" s="45">
        <v>0</v>
      </c>
      <c r="F22" s="45">
        <v>0</v>
      </c>
      <c r="G22" s="39">
        <f>D22+E22-F22</f>
        <v>0</v>
      </c>
    </row>
    <row r="23" spans="1:9" ht="21">
      <c r="A23" s="134" t="s">
        <v>246</v>
      </c>
      <c r="B23" s="134"/>
      <c r="C23" s="135"/>
      <c r="D23" s="46">
        <v>0</v>
      </c>
      <c r="E23" s="45">
        <v>0</v>
      </c>
      <c r="F23" s="45">
        <v>0</v>
      </c>
      <c r="G23" s="39">
        <f>D23+E23-F23</f>
        <v>0</v>
      </c>
    </row>
    <row r="24" spans="1:9" ht="21">
      <c r="A24" s="134" t="s">
        <v>247</v>
      </c>
      <c r="B24" s="134"/>
      <c r="C24" s="135"/>
      <c r="D24" s="46">
        <v>0</v>
      </c>
      <c r="E24" s="45">
        <v>260377.75</v>
      </c>
      <c r="F24" s="45">
        <v>260377.75</v>
      </c>
      <c r="G24" s="39">
        <f t="shared" si="0"/>
        <v>0</v>
      </c>
    </row>
    <row r="25" spans="1:9" ht="21">
      <c r="A25" s="47" t="s">
        <v>248</v>
      </c>
      <c r="B25" s="47"/>
      <c r="C25" s="48"/>
      <c r="D25" s="49">
        <v>0</v>
      </c>
      <c r="E25" s="45">
        <v>0</v>
      </c>
      <c r="F25" s="45">
        <v>0</v>
      </c>
      <c r="G25" s="39">
        <f>D25+E25-F25</f>
        <v>0</v>
      </c>
      <c r="I25" s="50"/>
    </row>
    <row r="26" spans="1:9" ht="21.6" thickBot="1">
      <c r="A26" s="132" t="s">
        <v>39</v>
      </c>
      <c r="B26" s="132"/>
      <c r="C26" s="133"/>
      <c r="D26" s="51">
        <f>SUM(D8:D25)</f>
        <v>648744.63</v>
      </c>
      <c r="E26" s="52">
        <f>SUM(E8:E25)</f>
        <v>263431.77</v>
      </c>
      <c r="F26" s="52">
        <f>SUM(F8:F25)</f>
        <v>289589.34999999998</v>
      </c>
      <c r="G26" s="53">
        <f>SUM(D26+E26-F26)</f>
        <v>622587.05000000005</v>
      </c>
      <c r="I26" s="54"/>
    </row>
    <row r="27" spans="1:9" ht="21.6" thickTop="1">
      <c r="A27" s="55"/>
      <c r="B27" s="55"/>
      <c r="C27" s="56"/>
      <c r="D27" s="57"/>
      <c r="E27" s="58"/>
      <c r="F27" s="56"/>
      <c r="G27" s="59"/>
    </row>
    <row r="28" spans="1:9" ht="21">
      <c r="A28" s="59"/>
      <c r="B28" s="59"/>
      <c r="C28" s="59"/>
      <c r="D28" s="59"/>
      <c r="E28" s="59"/>
      <c r="F28" s="59"/>
      <c r="G28" s="60"/>
    </row>
    <row r="29" spans="1:9" ht="21">
      <c r="A29" s="59"/>
      <c r="B29" s="59"/>
      <c r="C29" s="59"/>
      <c r="D29" s="59"/>
      <c r="E29" s="59"/>
      <c r="F29" s="59"/>
      <c r="G29" s="60"/>
    </row>
    <row r="30" spans="1:9" ht="21">
      <c r="A30" s="59"/>
      <c r="B30" s="59"/>
      <c r="C30" s="59"/>
      <c r="D30" s="59"/>
      <c r="E30" s="59"/>
      <c r="F30" s="59"/>
      <c r="G30" s="59"/>
    </row>
    <row r="31" spans="1:9" ht="21">
      <c r="A31" s="59"/>
      <c r="B31" s="59"/>
      <c r="C31" s="59"/>
      <c r="D31" s="59"/>
      <c r="E31" s="59"/>
      <c r="F31" s="59"/>
      <c r="G31" s="5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view="pageBreakPreview" zoomScale="106" zoomScaleNormal="100" zoomScaleSheetLayoutView="106" workbookViewId="0">
      <selection activeCell="H15" sqref="H15:I15"/>
    </sheetView>
  </sheetViews>
  <sheetFormatPr defaultColWidth="9" defaultRowHeight="13.8"/>
  <cols>
    <col min="1" max="1" width="11.88671875" style="10" customWidth="1"/>
    <col min="2" max="2" width="10.109375" style="10" customWidth="1"/>
    <col min="3" max="3" width="1.6640625" style="10" customWidth="1"/>
    <col min="4" max="4" width="11.88671875" style="10" customWidth="1"/>
    <col min="5" max="5" width="11.6640625" style="10" customWidth="1"/>
    <col min="6" max="6" width="0.109375" style="10" customWidth="1"/>
    <col min="7" max="7" width="5" style="10" customWidth="1"/>
    <col min="8" max="8" width="6.88671875" style="10" customWidth="1"/>
    <col min="9" max="9" width="8.88671875" style="10" customWidth="1"/>
    <col min="10" max="10" width="0.33203125" style="10" customWidth="1"/>
    <col min="11" max="11" width="11.88671875" style="10" customWidth="1"/>
    <col min="12" max="12" width="3.21875" style="10" customWidth="1"/>
    <col min="13" max="13" width="4.33203125" style="10" customWidth="1"/>
    <col min="14" max="14" width="1.88671875" style="10" customWidth="1"/>
    <col min="15" max="15" width="10.44140625" style="10" customWidth="1"/>
    <col min="16" max="16" width="0" style="10" hidden="1" customWidth="1"/>
    <col min="17" max="17" width="0.109375" style="10" hidden="1" customWidth="1"/>
    <col min="18" max="18" width="0.21875" style="10" customWidth="1"/>
    <col min="19" max="20" width="0" style="10" hidden="1" customWidth="1"/>
    <col min="21" max="16384" width="9" style="10"/>
  </cols>
  <sheetData>
    <row r="1" spans="1:18" ht="2.4" customHeight="1"/>
    <row r="2" spans="1:18" hidden="1">
      <c r="N2" s="145" t="s">
        <v>1</v>
      </c>
      <c r="O2" s="146"/>
      <c r="P2" s="146"/>
      <c r="Q2" s="146"/>
    </row>
    <row r="3" spans="1:18" ht="1.2" customHeight="1">
      <c r="A3" s="147" t="s">
        <v>360</v>
      </c>
      <c r="B3" s="146"/>
      <c r="C3" s="146"/>
      <c r="D3" s="146"/>
      <c r="E3" s="146"/>
      <c r="N3" s="146"/>
      <c r="O3" s="146"/>
      <c r="P3" s="146"/>
      <c r="Q3" s="146"/>
    </row>
    <row r="4" spans="1:18" hidden="1">
      <c r="A4" s="146"/>
      <c r="B4" s="146"/>
      <c r="C4" s="146"/>
      <c r="D4" s="146"/>
      <c r="E4" s="146"/>
    </row>
    <row r="5" spans="1:18" ht="1.65" customHeight="1"/>
    <row r="6" spans="1:18" ht="18" customHeight="1">
      <c r="A6" s="148" t="s">
        <v>0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</row>
    <row r="7" spans="1:18" ht="18" customHeight="1">
      <c r="A7" s="149" t="s">
        <v>249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</row>
    <row r="8" spans="1:18" ht="18" customHeight="1">
      <c r="A8" s="148" t="s">
        <v>250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</row>
    <row r="9" spans="1:18" ht="18" customHeight="1">
      <c r="A9" s="148" t="s">
        <v>361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</row>
    <row r="10" spans="1:18" ht="0" hidden="1" customHeight="1"/>
    <row r="11" spans="1:18" ht="4.5" customHeight="1"/>
    <row r="12" spans="1:18" ht="27" customHeight="1">
      <c r="A12" s="119" t="s">
        <v>251</v>
      </c>
      <c r="B12" s="101"/>
      <c r="C12" s="119" t="s">
        <v>252</v>
      </c>
      <c r="D12" s="98"/>
      <c r="E12" s="98"/>
      <c r="F12" s="98"/>
      <c r="G12" s="101"/>
      <c r="H12" s="119" t="s">
        <v>253</v>
      </c>
      <c r="I12" s="101"/>
      <c r="J12" s="119" t="s">
        <v>254</v>
      </c>
      <c r="K12" s="98"/>
      <c r="L12" s="101"/>
      <c r="M12" s="119" t="s">
        <v>255</v>
      </c>
      <c r="N12" s="98"/>
      <c r="O12" s="98"/>
      <c r="P12" s="98"/>
      <c r="Q12" s="98"/>
      <c r="R12" s="101"/>
    </row>
    <row r="13" spans="1:18" ht="18" customHeight="1">
      <c r="A13" s="142" t="s">
        <v>18</v>
      </c>
      <c r="B13" s="101"/>
      <c r="C13" s="142" t="s">
        <v>157</v>
      </c>
      <c r="D13" s="98"/>
      <c r="E13" s="98"/>
      <c r="F13" s="98"/>
      <c r="G13" s="101"/>
      <c r="H13" s="141">
        <v>205000</v>
      </c>
      <c r="I13" s="101"/>
      <c r="J13" s="141">
        <v>39604</v>
      </c>
      <c r="K13" s="98"/>
      <c r="L13" s="101"/>
      <c r="M13" s="141">
        <v>-24800.12</v>
      </c>
      <c r="N13" s="98"/>
      <c r="O13" s="98"/>
      <c r="P13" s="98"/>
      <c r="Q13" s="98"/>
      <c r="R13" s="101"/>
    </row>
    <row r="14" spans="1:18" ht="18" customHeight="1">
      <c r="A14" s="142"/>
      <c r="B14" s="101"/>
      <c r="C14" s="142" t="s">
        <v>159</v>
      </c>
      <c r="D14" s="98"/>
      <c r="E14" s="98"/>
      <c r="F14" s="98"/>
      <c r="G14" s="101"/>
      <c r="H14" s="141">
        <v>10000</v>
      </c>
      <c r="I14" s="101"/>
      <c r="J14" s="141">
        <v>1912.35</v>
      </c>
      <c r="K14" s="98"/>
      <c r="L14" s="101"/>
      <c r="M14" s="141">
        <v>-182.7</v>
      </c>
      <c r="N14" s="98"/>
      <c r="O14" s="98"/>
      <c r="P14" s="98"/>
      <c r="Q14" s="98"/>
      <c r="R14" s="101"/>
    </row>
    <row r="15" spans="1:18" ht="18" customHeight="1">
      <c r="A15" s="142"/>
      <c r="B15" s="101"/>
      <c r="C15" s="142" t="s">
        <v>161</v>
      </c>
      <c r="D15" s="98"/>
      <c r="E15" s="98"/>
      <c r="F15" s="98"/>
      <c r="G15" s="101"/>
      <c r="H15" s="141">
        <v>15000</v>
      </c>
      <c r="I15" s="101"/>
      <c r="J15" s="141">
        <v>2760</v>
      </c>
      <c r="K15" s="98"/>
      <c r="L15" s="101"/>
      <c r="M15" s="141">
        <v>-5627</v>
      </c>
      <c r="N15" s="98"/>
      <c r="O15" s="98"/>
      <c r="P15" s="98"/>
      <c r="Q15" s="98"/>
      <c r="R15" s="101"/>
    </row>
    <row r="16" spans="1:18" ht="18" customHeight="1">
      <c r="A16" s="142"/>
      <c r="B16" s="101"/>
      <c r="C16" s="142" t="s">
        <v>256</v>
      </c>
      <c r="D16" s="98"/>
      <c r="E16" s="98"/>
      <c r="F16" s="98"/>
      <c r="G16" s="101"/>
      <c r="H16" s="141">
        <v>100000</v>
      </c>
      <c r="I16" s="101"/>
      <c r="J16" s="141">
        <v>0</v>
      </c>
      <c r="K16" s="98"/>
      <c r="L16" s="101"/>
      <c r="M16" s="141">
        <v>-100000</v>
      </c>
      <c r="N16" s="98"/>
      <c r="O16" s="98"/>
      <c r="P16" s="98"/>
      <c r="Q16" s="98"/>
      <c r="R16" s="101"/>
    </row>
    <row r="17" spans="1:18" ht="18" customHeight="1">
      <c r="A17" s="144" t="s">
        <v>257</v>
      </c>
      <c r="B17" s="98"/>
      <c r="C17" s="98"/>
      <c r="D17" s="98"/>
      <c r="E17" s="98"/>
      <c r="F17" s="98"/>
      <c r="G17" s="101"/>
      <c r="H17" s="143">
        <v>330000</v>
      </c>
      <c r="I17" s="101"/>
      <c r="J17" s="143">
        <v>44276.35</v>
      </c>
      <c r="K17" s="98"/>
      <c r="L17" s="101"/>
      <c r="M17" s="143">
        <v>-130609.82</v>
      </c>
      <c r="N17" s="98"/>
      <c r="O17" s="98"/>
      <c r="P17" s="98"/>
      <c r="Q17" s="98"/>
      <c r="R17" s="101"/>
    </row>
    <row r="18" spans="1:18" ht="22.8" customHeight="1">
      <c r="A18" s="142" t="s">
        <v>21</v>
      </c>
      <c r="B18" s="101"/>
      <c r="C18" s="142" t="s">
        <v>163</v>
      </c>
      <c r="D18" s="98"/>
      <c r="E18" s="98"/>
      <c r="F18" s="98"/>
      <c r="G18" s="101"/>
      <c r="H18" s="141">
        <v>1000</v>
      </c>
      <c r="I18" s="101"/>
      <c r="J18" s="141">
        <v>30</v>
      </c>
      <c r="K18" s="98"/>
      <c r="L18" s="101"/>
      <c r="M18" s="141">
        <v>-576</v>
      </c>
      <c r="N18" s="98"/>
      <c r="O18" s="98"/>
      <c r="P18" s="98"/>
      <c r="Q18" s="98"/>
      <c r="R18" s="101"/>
    </row>
    <row r="19" spans="1:18" ht="18" customHeight="1">
      <c r="A19" s="142"/>
      <c r="B19" s="101"/>
      <c r="C19" s="142" t="s">
        <v>165</v>
      </c>
      <c r="D19" s="98"/>
      <c r="E19" s="98"/>
      <c r="F19" s="98"/>
      <c r="G19" s="101"/>
      <c r="H19" s="141">
        <v>180000</v>
      </c>
      <c r="I19" s="101"/>
      <c r="J19" s="141">
        <v>17540</v>
      </c>
      <c r="K19" s="98"/>
      <c r="L19" s="101"/>
      <c r="M19" s="141">
        <v>-58120</v>
      </c>
      <c r="N19" s="98"/>
      <c r="O19" s="98"/>
      <c r="P19" s="98"/>
      <c r="Q19" s="98"/>
      <c r="R19" s="101"/>
    </row>
    <row r="20" spans="1:18" ht="18" customHeight="1">
      <c r="A20" s="142"/>
      <c r="B20" s="101"/>
      <c r="C20" s="142" t="s">
        <v>167</v>
      </c>
      <c r="D20" s="98"/>
      <c r="E20" s="98"/>
      <c r="F20" s="98"/>
      <c r="G20" s="101"/>
      <c r="H20" s="141">
        <v>3000</v>
      </c>
      <c r="I20" s="101"/>
      <c r="J20" s="141">
        <v>160</v>
      </c>
      <c r="K20" s="98"/>
      <c r="L20" s="101"/>
      <c r="M20" s="141">
        <v>-1490</v>
      </c>
      <c r="N20" s="98"/>
      <c r="O20" s="98"/>
      <c r="P20" s="98"/>
      <c r="Q20" s="98"/>
      <c r="R20" s="101"/>
    </row>
    <row r="21" spans="1:18" ht="18" customHeight="1">
      <c r="A21" s="142"/>
      <c r="B21" s="101"/>
      <c r="C21" s="142" t="s">
        <v>169</v>
      </c>
      <c r="D21" s="98"/>
      <c r="E21" s="98"/>
      <c r="F21" s="98"/>
      <c r="G21" s="101"/>
      <c r="H21" s="141">
        <v>600</v>
      </c>
      <c r="I21" s="101"/>
      <c r="J21" s="141">
        <v>100</v>
      </c>
      <c r="K21" s="98"/>
      <c r="L21" s="101"/>
      <c r="M21" s="141">
        <v>-260</v>
      </c>
      <c r="N21" s="98"/>
      <c r="O21" s="98"/>
      <c r="P21" s="98"/>
      <c r="Q21" s="98"/>
      <c r="R21" s="101"/>
    </row>
    <row r="22" spans="1:18" ht="18" customHeight="1">
      <c r="A22" s="142"/>
      <c r="B22" s="101"/>
      <c r="C22" s="142" t="s">
        <v>171</v>
      </c>
      <c r="D22" s="98"/>
      <c r="E22" s="98"/>
      <c r="F22" s="98"/>
      <c r="G22" s="101"/>
      <c r="H22" s="141">
        <v>3000</v>
      </c>
      <c r="I22" s="101"/>
      <c r="J22" s="141">
        <v>0</v>
      </c>
      <c r="K22" s="98"/>
      <c r="L22" s="101"/>
      <c r="M22" s="141">
        <v>-2800</v>
      </c>
      <c r="N22" s="98"/>
      <c r="O22" s="98"/>
      <c r="P22" s="98"/>
      <c r="Q22" s="98"/>
      <c r="R22" s="101"/>
    </row>
    <row r="23" spans="1:18" ht="18" customHeight="1">
      <c r="A23" s="142"/>
      <c r="B23" s="101"/>
      <c r="C23" s="142" t="s">
        <v>173</v>
      </c>
      <c r="D23" s="98"/>
      <c r="E23" s="98"/>
      <c r="F23" s="98"/>
      <c r="G23" s="101"/>
      <c r="H23" s="141">
        <v>200</v>
      </c>
      <c r="I23" s="101"/>
      <c r="J23" s="141">
        <v>0</v>
      </c>
      <c r="K23" s="98"/>
      <c r="L23" s="101"/>
      <c r="M23" s="141">
        <v>800</v>
      </c>
      <c r="N23" s="98"/>
      <c r="O23" s="98"/>
      <c r="P23" s="98"/>
      <c r="Q23" s="98"/>
      <c r="R23" s="101"/>
    </row>
    <row r="24" spans="1:18" ht="18" customHeight="1">
      <c r="A24" s="142"/>
      <c r="B24" s="101"/>
      <c r="C24" s="142" t="s">
        <v>175</v>
      </c>
      <c r="D24" s="98"/>
      <c r="E24" s="98"/>
      <c r="F24" s="98"/>
      <c r="G24" s="101"/>
      <c r="H24" s="141">
        <v>2000</v>
      </c>
      <c r="I24" s="101"/>
      <c r="J24" s="141">
        <v>320</v>
      </c>
      <c r="K24" s="98"/>
      <c r="L24" s="101"/>
      <c r="M24" s="141">
        <v>215</v>
      </c>
      <c r="N24" s="98"/>
      <c r="O24" s="98"/>
      <c r="P24" s="98"/>
      <c r="Q24" s="98"/>
      <c r="R24" s="101"/>
    </row>
    <row r="25" spans="1:18" ht="18" customHeight="1">
      <c r="A25" s="142"/>
      <c r="B25" s="101"/>
      <c r="C25" s="142" t="s">
        <v>258</v>
      </c>
      <c r="D25" s="98"/>
      <c r="E25" s="98"/>
      <c r="F25" s="98"/>
      <c r="G25" s="101"/>
      <c r="H25" s="141">
        <v>500</v>
      </c>
      <c r="I25" s="101"/>
      <c r="J25" s="141">
        <v>0</v>
      </c>
      <c r="K25" s="98"/>
      <c r="L25" s="101"/>
      <c r="M25" s="141">
        <v>-500</v>
      </c>
      <c r="N25" s="98"/>
      <c r="O25" s="98"/>
      <c r="P25" s="98"/>
      <c r="Q25" s="98"/>
      <c r="R25" s="101"/>
    </row>
    <row r="26" spans="1:18" ht="18" customHeight="1">
      <c r="A26" s="142"/>
      <c r="B26" s="101"/>
      <c r="C26" s="142" t="s">
        <v>177</v>
      </c>
      <c r="D26" s="98"/>
      <c r="E26" s="98"/>
      <c r="F26" s="98"/>
      <c r="G26" s="101"/>
      <c r="H26" s="141">
        <v>100000</v>
      </c>
      <c r="I26" s="101"/>
      <c r="J26" s="141">
        <v>0</v>
      </c>
      <c r="K26" s="98"/>
      <c r="L26" s="101"/>
      <c r="M26" s="141">
        <v>-99900</v>
      </c>
      <c r="N26" s="98"/>
      <c r="O26" s="98"/>
      <c r="P26" s="98"/>
      <c r="Q26" s="98"/>
      <c r="R26" s="101"/>
    </row>
    <row r="27" spans="1:18" ht="23.4" customHeight="1">
      <c r="A27" s="142"/>
      <c r="B27" s="101"/>
      <c r="C27" s="142" t="s">
        <v>179</v>
      </c>
      <c r="D27" s="98"/>
      <c r="E27" s="98"/>
      <c r="F27" s="98"/>
      <c r="G27" s="101"/>
      <c r="H27" s="141">
        <v>15000</v>
      </c>
      <c r="I27" s="101"/>
      <c r="J27" s="141">
        <v>500</v>
      </c>
      <c r="K27" s="98"/>
      <c r="L27" s="101"/>
      <c r="M27" s="141">
        <v>2275</v>
      </c>
      <c r="N27" s="98"/>
      <c r="O27" s="98"/>
      <c r="P27" s="98"/>
      <c r="Q27" s="98"/>
      <c r="R27" s="101"/>
    </row>
    <row r="28" spans="1:18" ht="23.4" customHeight="1">
      <c r="A28" s="142"/>
      <c r="B28" s="101"/>
      <c r="C28" s="142" t="s">
        <v>181</v>
      </c>
      <c r="D28" s="98"/>
      <c r="E28" s="98"/>
      <c r="F28" s="98"/>
      <c r="G28" s="101"/>
      <c r="H28" s="141">
        <v>10000</v>
      </c>
      <c r="I28" s="101"/>
      <c r="J28" s="141">
        <v>900</v>
      </c>
      <c r="K28" s="98"/>
      <c r="L28" s="101"/>
      <c r="M28" s="141">
        <v>2000</v>
      </c>
      <c r="N28" s="98"/>
      <c r="O28" s="98"/>
      <c r="P28" s="98"/>
      <c r="Q28" s="98"/>
      <c r="R28" s="101"/>
    </row>
    <row r="29" spans="1:18" ht="18" customHeight="1">
      <c r="A29" s="142"/>
      <c r="B29" s="101"/>
      <c r="C29" s="142" t="s">
        <v>259</v>
      </c>
      <c r="D29" s="98"/>
      <c r="E29" s="98"/>
      <c r="F29" s="98"/>
      <c r="G29" s="101"/>
      <c r="H29" s="141">
        <v>500</v>
      </c>
      <c r="I29" s="101"/>
      <c r="J29" s="141">
        <v>0</v>
      </c>
      <c r="K29" s="98"/>
      <c r="L29" s="101"/>
      <c r="M29" s="141">
        <v>-500</v>
      </c>
      <c r="N29" s="98"/>
      <c r="O29" s="98"/>
      <c r="P29" s="98"/>
      <c r="Q29" s="98"/>
      <c r="R29" s="101"/>
    </row>
    <row r="30" spans="1:18" ht="18" customHeight="1">
      <c r="A30" s="142"/>
      <c r="B30" s="101"/>
      <c r="C30" s="142" t="s">
        <v>183</v>
      </c>
      <c r="D30" s="98"/>
      <c r="E30" s="98"/>
      <c r="F30" s="98"/>
      <c r="G30" s="101"/>
      <c r="H30" s="141">
        <v>200</v>
      </c>
      <c r="I30" s="101"/>
      <c r="J30" s="141">
        <v>20</v>
      </c>
      <c r="K30" s="98"/>
      <c r="L30" s="101"/>
      <c r="M30" s="141">
        <v>-80</v>
      </c>
      <c r="N30" s="98"/>
      <c r="O30" s="98"/>
      <c r="P30" s="98"/>
      <c r="Q30" s="98"/>
      <c r="R30" s="101"/>
    </row>
    <row r="31" spans="1:18" ht="24" customHeight="1">
      <c r="A31" s="142"/>
      <c r="B31" s="101"/>
      <c r="C31" s="142" t="s">
        <v>260</v>
      </c>
      <c r="D31" s="98"/>
      <c r="E31" s="98"/>
      <c r="F31" s="98"/>
      <c r="G31" s="101"/>
      <c r="H31" s="141">
        <v>300</v>
      </c>
      <c r="I31" s="101"/>
      <c r="J31" s="141">
        <v>0</v>
      </c>
      <c r="K31" s="98"/>
      <c r="L31" s="101"/>
      <c r="M31" s="141">
        <v>-300</v>
      </c>
      <c r="N31" s="98"/>
      <c r="O31" s="98"/>
      <c r="P31" s="98"/>
      <c r="Q31" s="98"/>
      <c r="R31" s="101"/>
    </row>
    <row r="32" spans="1:18" ht="18" customHeight="1">
      <c r="A32" s="142"/>
      <c r="B32" s="101"/>
      <c r="C32" s="142" t="s">
        <v>185</v>
      </c>
      <c r="D32" s="98"/>
      <c r="E32" s="98"/>
      <c r="F32" s="98"/>
      <c r="G32" s="101"/>
      <c r="H32" s="141">
        <v>1500</v>
      </c>
      <c r="I32" s="101"/>
      <c r="J32" s="141">
        <v>200</v>
      </c>
      <c r="K32" s="98"/>
      <c r="L32" s="101"/>
      <c r="M32" s="141">
        <v>-700</v>
      </c>
      <c r="N32" s="98"/>
      <c r="O32" s="98"/>
      <c r="P32" s="98"/>
      <c r="Q32" s="98"/>
      <c r="R32" s="101"/>
    </row>
    <row r="33" spans="1:18" ht="18" customHeight="1">
      <c r="A33" s="144" t="s">
        <v>261</v>
      </c>
      <c r="B33" s="98"/>
      <c r="C33" s="98"/>
      <c r="D33" s="98"/>
      <c r="E33" s="98"/>
      <c r="F33" s="98"/>
      <c r="G33" s="101"/>
      <c r="H33" s="143">
        <v>317800</v>
      </c>
      <c r="I33" s="101"/>
      <c r="J33" s="143">
        <v>19770</v>
      </c>
      <c r="K33" s="98"/>
      <c r="L33" s="101"/>
      <c r="M33" s="143">
        <v>-159936</v>
      </c>
      <c r="N33" s="98"/>
      <c r="O33" s="98"/>
      <c r="P33" s="98"/>
      <c r="Q33" s="98"/>
      <c r="R33" s="101"/>
    </row>
    <row r="34" spans="1:18" ht="18" customHeight="1">
      <c r="A34" s="142" t="s">
        <v>24</v>
      </c>
      <c r="B34" s="101"/>
      <c r="C34" s="142" t="s">
        <v>187</v>
      </c>
      <c r="D34" s="98"/>
      <c r="E34" s="98"/>
      <c r="F34" s="98"/>
      <c r="G34" s="101"/>
      <c r="H34" s="141">
        <v>48000</v>
      </c>
      <c r="I34" s="101"/>
      <c r="J34" s="141">
        <v>0</v>
      </c>
      <c r="K34" s="98"/>
      <c r="L34" s="101"/>
      <c r="M34" s="141">
        <v>-28000</v>
      </c>
      <c r="N34" s="98"/>
      <c r="O34" s="98"/>
      <c r="P34" s="98"/>
      <c r="Q34" s="98"/>
      <c r="R34" s="101"/>
    </row>
    <row r="35" spans="1:18" ht="18" customHeight="1">
      <c r="A35" s="142"/>
      <c r="B35" s="101"/>
      <c r="C35" s="142" t="s">
        <v>189</v>
      </c>
      <c r="D35" s="98"/>
      <c r="E35" s="98"/>
      <c r="F35" s="98"/>
      <c r="G35" s="101"/>
      <c r="H35" s="141">
        <v>105000</v>
      </c>
      <c r="I35" s="101"/>
      <c r="J35" s="141">
        <v>13070</v>
      </c>
      <c r="K35" s="98"/>
      <c r="L35" s="101"/>
      <c r="M35" s="141">
        <v>-35840</v>
      </c>
      <c r="N35" s="98"/>
      <c r="O35" s="98"/>
      <c r="P35" s="98"/>
      <c r="Q35" s="98"/>
      <c r="R35" s="101"/>
    </row>
    <row r="36" spans="1:18" ht="18" customHeight="1">
      <c r="A36" s="142"/>
      <c r="B36" s="101"/>
      <c r="C36" s="142" t="s">
        <v>191</v>
      </c>
      <c r="D36" s="98"/>
      <c r="E36" s="98"/>
      <c r="F36" s="98"/>
      <c r="G36" s="101"/>
      <c r="H36" s="141">
        <v>500000</v>
      </c>
      <c r="I36" s="101"/>
      <c r="J36" s="141">
        <v>3110.89</v>
      </c>
      <c r="K36" s="98"/>
      <c r="L36" s="101"/>
      <c r="M36" s="141">
        <v>-303841.88</v>
      </c>
      <c r="N36" s="98"/>
      <c r="O36" s="98"/>
      <c r="P36" s="98"/>
      <c r="Q36" s="98"/>
      <c r="R36" s="101"/>
    </row>
    <row r="37" spans="1:18" ht="18" customHeight="1">
      <c r="A37" s="144" t="s">
        <v>262</v>
      </c>
      <c r="B37" s="98"/>
      <c r="C37" s="98"/>
      <c r="D37" s="98"/>
      <c r="E37" s="98"/>
      <c r="F37" s="98"/>
      <c r="G37" s="101"/>
      <c r="H37" s="143">
        <v>653000</v>
      </c>
      <c r="I37" s="101"/>
      <c r="J37" s="143">
        <v>16180.89</v>
      </c>
      <c r="K37" s="98"/>
      <c r="L37" s="101"/>
      <c r="M37" s="143">
        <v>-367681.88</v>
      </c>
      <c r="N37" s="98"/>
      <c r="O37" s="98"/>
      <c r="P37" s="98"/>
      <c r="Q37" s="98"/>
      <c r="R37" s="101"/>
    </row>
    <row r="38" spans="1:18" ht="24" customHeight="1">
      <c r="A38" s="142" t="s">
        <v>27</v>
      </c>
      <c r="B38" s="101"/>
      <c r="C38" s="142" t="s">
        <v>193</v>
      </c>
      <c r="D38" s="98"/>
      <c r="E38" s="98"/>
      <c r="F38" s="98"/>
      <c r="G38" s="101"/>
      <c r="H38" s="141">
        <v>1500000</v>
      </c>
      <c r="I38" s="101"/>
      <c r="J38" s="141">
        <v>142110</v>
      </c>
      <c r="K38" s="98"/>
      <c r="L38" s="101"/>
      <c r="M38" s="141">
        <v>-601355</v>
      </c>
      <c r="N38" s="98"/>
      <c r="O38" s="98"/>
      <c r="P38" s="98"/>
      <c r="Q38" s="98"/>
      <c r="R38" s="101"/>
    </row>
    <row r="39" spans="1:18" ht="18" customHeight="1">
      <c r="A39" s="142"/>
      <c r="B39" s="101"/>
      <c r="C39" s="142" t="s">
        <v>263</v>
      </c>
      <c r="D39" s="98"/>
      <c r="E39" s="98"/>
      <c r="F39" s="98"/>
      <c r="G39" s="101"/>
      <c r="H39" s="141">
        <v>0</v>
      </c>
      <c r="I39" s="101"/>
      <c r="J39" s="141">
        <v>0</v>
      </c>
      <c r="K39" s="98"/>
      <c r="L39" s="101"/>
      <c r="M39" s="141">
        <v>0</v>
      </c>
      <c r="N39" s="98"/>
      <c r="O39" s="98"/>
      <c r="P39" s="98"/>
      <c r="Q39" s="98"/>
      <c r="R39" s="101"/>
    </row>
    <row r="40" spans="1:18" ht="18" customHeight="1">
      <c r="A40" s="144" t="s">
        <v>264</v>
      </c>
      <c r="B40" s="98"/>
      <c r="C40" s="98"/>
      <c r="D40" s="98"/>
      <c r="E40" s="98"/>
      <c r="F40" s="98"/>
      <c r="G40" s="101"/>
      <c r="H40" s="143">
        <v>1500000</v>
      </c>
      <c r="I40" s="101"/>
      <c r="J40" s="143">
        <v>142110</v>
      </c>
      <c r="K40" s="98"/>
      <c r="L40" s="101"/>
      <c r="M40" s="143">
        <v>-601355</v>
      </c>
      <c r="N40" s="98"/>
      <c r="O40" s="98"/>
      <c r="P40" s="98"/>
      <c r="Q40" s="98"/>
      <c r="R40" s="101"/>
    </row>
    <row r="41" spans="1:18" ht="18" customHeight="1">
      <c r="A41" s="142" t="s">
        <v>30</v>
      </c>
      <c r="B41" s="101"/>
      <c r="C41" s="142" t="s">
        <v>195</v>
      </c>
      <c r="D41" s="98"/>
      <c r="E41" s="98"/>
      <c r="F41" s="98"/>
      <c r="G41" s="101"/>
      <c r="H41" s="141">
        <v>50000</v>
      </c>
      <c r="I41" s="101"/>
      <c r="J41" s="141">
        <v>29000</v>
      </c>
      <c r="K41" s="98"/>
      <c r="L41" s="101"/>
      <c r="M41" s="141">
        <v>15000</v>
      </c>
      <c r="N41" s="98"/>
      <c r="O41" s="98"/>
      <c r="P41" s="98"/>
      <c r="Q41" s="98"/>
      <c r="R41" s="101"/>
    </row>
    <row r="42" spans="1:18" ht="18" customHeight="1">
      <c r="A42" s="142"/>
      <c r="B42" s="101"/>
      <c r="C42" s="142" t="s">
        <v>197</v>
      </c>
      <c r="D42" s="98"/>
      <c r="E42" s="98"/>
      <c r="F42" s="98"/>
      <c r="G42" s="101"/>
      <c r="H42" s="141">
        <v>16000</v>
      </c>
      <c r="I42" s="101"/>
      <c r="J42" s="141">
        <v>10</v>
      </c>
      <c r="K42" s="98"/>
      <c r="L42" s="101"/>
      <c r="M42" s="141">
        <v>-13047</v>
      </c>
      <c r="N42" s="98"/>
      <c r="O42" s="98"/>
      <c r="P42" s="98"/>
      <c r="Q42" s="98"/>
      <c r="R42" s="101"/>
    </row>
    <row r="43" spans="1:18" ht="18" customHeight="1">
      <c r="A43" s="144" t="s">
        <v>265</v>
      </c>
      <c r="B43" s="98"/>
      <c r="C43" s="98"/>
      <c r="D43" s="98"/>
      <c r="E43" s="98"/>
      <c r="F43" s="98"/>
      <c r="G43" s="101"/>
      <c r="H43" s="143">
        <v>66000</v>
      </c>
      <c r="I43" s="101"/>
      <c r="J43" s="143">
        <v>29010</v>
      </c>
      <c r="K43" s="98"/>
      <c r="L43" s="101"/>
      <c r="M43" s="143">
        <v>1953</v>
      </c>
      <c r="N43" s="98"/>
      <c r="O43" s="98"/>
      <c r="P43" s="98"/>
      <c r="Q43" s="98"/>
      <c r="R43" s="101"/>
    </row>
    <row r="44" spans="1:18" ht="18" customHeight="1">
      <c r="A44" s="142" t="s">
        <v>33</v>
      </c>
      <c r="B44" s="101"/>
      <c r="C44" s="142" t="s">
        <v>199</v>
      </c>
      <c r="D44" s="98"/>
      <c r="E44" s="98"/>
      <c r="F44" s="98"/>
      <c r="G44" s="101"/>
      <c r="H44" s="141">
        <v>300000</v>
      </c>
      <c r="I44" s="101"/>
      <c r="J44" s="141">
        <v>52755.15</v>
      </c>
      <c r="K44" s="98"/>
      <c r="L44" s="101"/>
      <c r="M44" s="141">
        <v>37405.589999999997</v>
      </c>
      <c r="N44" s="98"/>
      <c r="O44" s="98"/>
      <c r="P44" s="98"/>
      <c r="Q44" s="98"/>
      <c r="R44" s="101"/>
    </row>
    <row r="45" spans="1:18" ht="18" customHeight="1">
      <c r="A45" s="142"/>
      <c r="B45" s="101"/>
      <c r="C45" s="142" t="s">
        <v>201</v>
      </c>
      <c r="D45" s="98"/>
      <c r="E45" s="98"/>
      <c r="F45" s="98"/>
      <c r="G45" s="101"/>
      <c r="H45" s="141">
        <v>14600000</v>
      </c>
      <c r="I45" s="101"/>
      <c r="J45" s="141">
        <v>1371720.97</v>
      </c>
      <c r="K45" s="98"/>
      <c r="L45" s="101"/>
      <c r="M45" s="141">
        <v>-6169148.9100000001</v>
      </c>
      <c r="N45" s="98"/>
      <c r="O45" s="98"/>
      <c r="P45" s="98"/>
      <c r="Q45" s="98"/>
      <c r="R45" s="101"/>
    </row>
    <row r="46" spans="1:18" ht="18" customHeight="1">
      <c r="A46" s="142"/>
      <c r="B46" s="101"/>
      <c r="C46" s="142" t="s">
        <v>203</v>
      </c>
      <c r="D46" s="98"/>
      <c r="E46" s="98"/>
      <c r="F46" s="98"/>
      <c r="G46" s="101"/>
      <c r="H46" s="141">
        <v>1800000</v>
      </c>
      <c r="I46" s="101"/>
      <c r="J46" s="141">
        <v>188375.92</v>
      </c>
      <c r="K46" s="98"/>
      <c r="L46" s="101"/>
      <c r="M46" s="141">
        <v>-709728.28</v>
      </c>
      <c r="N46" s="98"/>
      <c r="O46" s="98"/>
      <c r="P46" s="98"/>
      <c r="Q46" s="98"/>
      <c r="R46" s="101"/>
    </row>
    <row r="47" spans="1:18" ht="18" customHeight="1">
      <c r="A47" s="142"/>
      <c r="B47" s="101"/>
      <c r="C47" s="142" t="s">
        <v>266</v>
      </c>
      <c r="D47" s="98"/>
      <c r="E47" s="98"/>
      <c r="F47" s="98"/>
      <c r="G47" s="101"/>
      <c r="H47" s="141">
        <v>200000</v>
      </c>
      <c r="I47" s="101"/>
      <c r="J47" s="141">
        <v>0</v>
      </c>
      <c r="K47" s="98"/>
      <c r="L47" s="101"/>
      <c r="M47" s="141">
        <v>-200000</v>
      </c>
      <c r="N47" s="98"/>
      <c r="O47" s="98"/>
      <c r="P47" s="98"/>
      <c r="Q47" s="98"/>
      <c r="R47" s="101"/>
    </row>
    <row r="48" spans="1:18" ht="18" customHeight="1">
      <c r="A48" s="142"/>
      <c r="B48" s="101"/>
      <c r="C48" s="142" t="s">
        <v>267</v>
      </c>
      <c r="D48" s="98"/>
      <c r="E48" s="98"/>
      <c r="F48" s="98"/>
      <c r="G48" s="101"/>
      <c r="H48" s="141">
        <v>850000</v>
      </c>
      <c r="I48" s="101"/>
      <c r="J48" s="141">
        <v>0</v>
      </c>
      <c r="K48" s="98"/>
      <c r="L48" s="101"/>
      <c r="M48" s="141">
        <v>-850000</v>
      </c>
      <c r="N48" s="98"/>
      <c r="O48" s="98"/>
      <c r="P48" s="98"/>
      <c r="Q48" s="98"/>
      <c r="R48" s="101"/>
    </row>
    <row r="49" spans="1:18" ht="18" customHeight="1">
      <c r="A49" s="142"/>
      <c r="B49" s="101"/>
      <c r="C49" s="142" t="s">
        <v>205</v>
      </c>
      <c r="D49" s="98"/>
      <c r="E49" s="98"/>
      <c r="F49" s="98"/>
      <c r="G49" s="101"/>
      <c r="H49" s="141">
        <v>1500000</v>
      </c>
      <c r="I49" s="101"/>
      <c r="J49" s="141">
        <v>288659.05</v>
      </c>
      <c r="K49" s="98"/>
      <c r="L49" s="101"/>
      <c r="M49" s="141">
        <v>328329.24</v>
      </c>
      <c r="N49" s="98"/>
      <c r="O49" s="98"/>
      <c r="P49" s="98"/>
      <c r="Q49" s="98"/>
      <c r="R49" s="101"/>
    </row>
    <row r="50" spans="1:18" ht="18" customHeight="1">
      <c r="A50" s="142"/>
      <c r="B50" s="101"/>
      <c r="C50" s="142" t="s">
        <v>207</v>
      </c>
      <c r="D50" s="98"/>
      <c r="E50" s="98"/>
      <c r="F50" s="98"/>
      <c r="G50" s="101"/>
      <c r="H50" s="141">
        <v>35000</v>
      </c>
      <c r="I50" s="101"/>
      <c r="J50" s="141">
        <v>0</v>
      </c>
      <c r="K50" s="98"/>
      <c r="L50" s="101"/>
      <c r="M50" s="141">
        <v>-28801.360000000001</v>
      </c>
      <c r="N50" s="98"/>
      <c r="O50" s="98"/>
      <c r="P50" s="98"/>
      <c r="Q50" s="98"/>
      <c r="R50" s="101"/>
    </row>
    <row r="51" spans="1:18" ht="18" customHeight="1">
      <c r="A51" s="142"/>
      <c r="B51" s="101"/>
      <c r="C51" s="142" t="s">
        <v>209</v>
      </c>
      <c r="D51" s="98"/>
      <c r="E51" s="98"/>
      <c r="F51" s="98"/>
      <c r="G51" s="101"/>
      <c r="H51" s="141">
        <v>28000</v>
      </c>
      <c r="I51" s="101"/>
      <c r="J51" s="141">
        <v>0</v>
      </c>
      <c r="K51" s="98"/>
      <c r="L51" s="101"/>
      <c r="M51" s="141">
        <v>-16989.150000000001</v>
      </c>
      <c r="N51" s="98"/>
      <c r="O51" s="98"/>
      <c r="P51" s="98"/>
      <c r="Q51" s="98"/>
      <c r="R51" s="101"/>
    </row>
    <row r="52" spans="1:18" ht="24" customHeight="1">
      <c r="A52" s="142"/>
      <c r="B52" s="101"/>
      <c r="C52" s="142" t="s">
        <v>211</v>
      </c>
      <c r="D52" s="98"/>
      <c r="E52" s="98"/>
      <c r="F52" s="98"/>
      <c r="G52" s="101"/>
      <c r="H52" s="141">
        <v>140000</v>
      </c>
      <c r="I52" s="101"/>
      <c r="J52" s="141">
        <v>35428</v>
      </c>
      <c r="K52" s="98"/>
      <c r="L52" s="101"/>
      <c r="M52" s="141">
        <v>-34650</v>
      </c>
      <c r="N52" s="98"/>
      <c r="O52" s="98"/>
      <c r="P52" s="98"/>
      <c r="Q52" s="98"/>
      <c r="R52" s="101"/>
    </row>
    <row r="53" spans="1:18" ht="18" customHeight="1">
      <c r="A53" s="142"/>
      <c r="B53" s="101"/>
      <c r="C53" s="142" t="s">
        <v>213</v>
      </c>
      <c r="D53" s="98"/>
      <c r="E53" s="98"/>
      <c r="F53" s="98"/>
      <c r="G53" s="101"/>
      <c r="H53" s="141">
        <v>200</v>
      </c>
      <c r="I53" s="101"/>
      <c r="J53" s="141">
        <v>0</v>
      </c>
      <c r="K53" s="98"/>
      <c r="L53" s="101"/>
      <c r="M53" s="141">
        <v>91</v>
      </c>
      <c r="N53" s="98"/>
      <c r="O53" s="98"/>
      <c r="P53" s="98"/>
      <c r="Q53" s="98"/>
      <c r="R53" s="101"/>
    </row>
    <row r="54" spans="1:18" ht="18" customHeight="1">
      <c r="A54" s="144" t="s">
        <v>268</v>
      </c>
      <c r="B54" s="98"/>
      <c r="C54" s="98"/>
      <c r="D54" s="98"/>
      <c r="E54" s="98"/>
      <c r="F54" s="98"/>
      <c r="G54" s="101"/>
      <c r="H54" s="143">
        <v>19453200</v>
      </c>
      <c r="I54" s="101"/>
      <c r="J54" s="143">
        <v>1936939.09</v>
      </c>
      <c r="K54" s="98"/>
      <c r="L54" s="101"/>
      <c r="M54" s="143">
        <v>-7643491.8700000001</v>
      </c>
      <c r="N54" s="98"/>
      <c r="O54" s="98"/>
      <c r="P54" s="98"/>
      <c r="Q54" s="98"/>
      <c r="R54" s="101"/>
    </row>
    <row r="55" spans="1:18" ht="24" customHeight="1">
      <c r="A55" s="142" t="s">
        <v>36</v>
      </c>
      <c r="B55" s="101"/>
      <c r="C55" s="142" t="s">
        <v>215</v>
      </c>
      <c r="D55" s="98"/>
      <c r="E55" s="98"/>
      <c r="F55" s="98"/>
      <c r="G55" s="101"/>
      <c r="H55" s="141">
        <v>18500000</v>
      </c>
      <c r="I55" s="101"/>
      <c r="J55" s="141">
        <v>2031851</v>
      </c>
      <c r="K55" s="98"/>
      <c r="L55" s="101"/>
      <c r="M55" s="141">
        <v>-5527643</v>
      </c>
      <c r="N55" s="98"/>
      <c r="O55" s="98"/>
      <c r="P55" s="98"/>
      <c r="Q55" s="98"/>
      <c r="R55" s="101"/>
    </row>
    <row r="56" spans="1:18" ht="18" customHeight="1">
      <c r="A56" s="144" t="s">
        <v>269</v>
      </c>
      <c r="B56" s="98"/>
      <c r="C56" s="98"/>
      <c r="D56" s="98"/>
      <c r="E56" s="98"/>
      <c r="F56" s="98"/>
      <c r="G56" s="101"/>
      <c r="H56" s="143">
        <v>18500000</v>
      </c>
      <c r="I56" s="101"/>
      <c r="J56" s="143">
        <v>2031851</v>
      </c>
      <c r="K56" s="98"/>
      <c r="L56" s="101"/>
      <c r="M56" s="143">
        <v>-5527643</v>
      </c>
      <c r="N56" s="98"/>
      <c r="O56" s="98"/>
      <c r="P56" s="98"/>
      <c r="Q56" s="98"/>
      <c r="R56" s="101"/>
    </row>
    <row r="57" spans="1:18" ht="18" customHeight="1">
      <c r="A57" s="144" t="s">
        <v>270</v>
      </c>
      <c r="B57" s="98"/>
      <c r="C57" s="98"/>
      <c r="D57" s="98"/>
      <c r="E57" s="98"/>
      <c r="F57" s="98"/>
      <c r="G57" s="101"/>
      <c r="H57" s="143">
        <v>40820000</v>
      </c>
      <c r="I57" s="101"/>
      <c r="J57" s="143">
        <v>4220137.33</v>
      </c>
      <c r="K57" s="98"/>
      <c r="L57" s="101"/>
      <c r="M57" s="143">
        <v>-14428764.57</v>
      </c>
      <c r="N57" s="98"/>
      <c r="O57" s="98"/>
      <c r="P57" s="98"/>
      <c r="Q57" s="98"/>
      <c r="R57" s="101"/>
    </row>
    <row r="58" spans="1:18" ht="0" hidden="1" customHeight="1"/>
  </sheetData>
  <mergeCells count="228">
    <mergeCell ref="A56:G56"/>
    <mergeCell ref="H56:I56"/>
    <mergeCell ref="J56:L56"/>
    <mergeCell ref="M56:R56"/>
    <mergeCell ref="A57:G57"/>
    <mergeCell ref="H57:I57"/>
    <mergeCell ref="J57:L57"/>
    <mergeCell ref="M57:R57"/>
    <mergeCell ref="A54:G54"/>
    <mergeCell ref="H54:I54"/>
    <mergeCell ref="J54:L54"/>
    <mergeCell ref="M54:R54"/>
    <mergeCell ref="A55:B55"/>
    <mergeCell ref="C55:G55"/>
    <mergeCell ref="H55:I55"/>
    <mergeCell ref="J55:L55"/>
    <mergeCell ref="M55:R55"/>
    <mergeCell ref="A36:B36"/>
    <mergeCell ref="C36:G36"/>
    <mergeCell ref="A37:G37"/>
    <mergeCell ref="A39:B39"/>
    <mergeCell ref="C39:G39"/>
    <mergeCell ref="A40:G40"/>
    <mergeCell ref="A43:G43"/>
    <mergeCell ref="A50:B50"/>
    <mergeCell ref="C50:G50"/>
    <mergeCell ref="A46:B46"/>
    <mergeCell ref="C46:G46"/>
    <mergeCell ref="A38:B38"/>
    <mergeCell ref="C38:G38"/>
    <mergeCell ref="N2:Q3"/>
    <mergeCell ref="A3:E4"/>
    <mergeCell ref="A6:O6"/>
    <mergeCell ref="A7:O7"/>
    <mergeCell ref="A8:O8"/>
    <mergeCell ref="A9:O9"/>
    <mergeCell ref="A13:B13"/>
    <mergeCell ref="C13:G13"/>
    <mergeCell ref="A17:G17"/>
    <mergeCell ref="A12:B12"/>
    <mergeCell ref="C12:G12"/>
    <mergeCell ref="H12:I12"/>
    <mergeCell ref="J12:L12"/>
    <mergeCell ref="M12:R12"/>
    <mergeCell ref="H13:I13"/>
    <mergeCell ref="J13:L13"/>
    <mergeCell ref="M13:R13"/>
    <mergeCell ref="A14:B14"/>
    <mergeCell ref="C14:G14"/>
    <mergeCell ref="H14:I14"/>
    <mergeCell ref="J14:L14"/>
    <mergeCell ref="M14:R14"/>
    <mergeCell ref="A15:B15"/>
    <mergeCell ref="C15:G15"/>
    <mergeCell ref="H15:I15"/>
    <mergeCell ref="J15:L15"/>
    <mergeCell ref="M15:R15"/>
    <mergeCell ref="H18:I18"/>
    <mergeCell ref="J18:L18"/>
    <mergeCell ref="M18:R18"/>
    <mergeCell ref="A19:B19"/>
    <mergeCell ref="C19:G19"/>
    <mergeCell ref="H19:I19"/>
    <mergeCell ref="J19:L19"/>
    <mergeCell ref="M19:R19"/>
    <mergeCell ref="A16:B16"/>
    <mergeCell ref="C16:G16"/>
    <mergeCell ref="H16:I16"/>
    <mergeCell ref="J16:L16"/>
    <mergeCell ref="M16:R16"/>
    <mergeCell ref="H17:I17"/>
    <mergeCell ref="J17:L17"/>
    <mergeCell ref="M17:R17"/>
    <mergeCell ref="A18:B18"/>
    <mergeCell ref="C18:G18"/>
    <mergeCell ref="H22:I22"/>
    <mergeCell ref="J22:L22"/>
    <mergeCell ref="M22:R22"/>
    <mergeCell ref="A23:B23"/>
    <mergeCell ref="C23:G23"/>
    <mergeCell ref="H23:I23"/>
    <mergeCell ref="J23:L23"/>
    <mergeCell ref="M23:R23"/>
    <mergeCell ref="A20:B20"/>
    <mergeCell ref="C20:G20"/>
    <mergeCell ref="H20:I20"/>
    <mergeCell ref="J20:L20"/>
    <mergeCell ref="M20:R20"/>
    <mergeCell ref="A21:B21"/>
    <mergeCell ref="C21:G21"/>
    <mergeCell ref="H21:I21"/>
    <mergeCell ref="J21:L21"/>
    <mergeCell ref="M21:R21"/>
    <mergeCell ref="A22:B22"/>
    <mergeCell ref="C22:G22"/>
    <mergeCell ref="H26:I26"/>
    <mergeCell ref="J26:L26"/>
    <mergeCell ref="M26:R26"/>
    <mergeCell ref="A27:B27"/>
    <mergeCell ref="C27:G27"/>
    <mergeCell ref="H27:I27"/>
    <mergeCell ref="J27:L27"/>
    <mergeCell ref="M27:R27"/>
    <mergeCell ref="H24:I24"/>
    <mergeCell ref="J24:L24"/>
    <mergeCell ref="M24:R24"/>
    <mergeCell ref="A25:B25"/>
    <mergeCell ref="C25:G25"/>
    <mergeCell ref="H25:I25"/>
    <mergeCell ref="J25:L25"/>
    <mergeCell ref="M25:R25"/>
    <mergeCell ref="A24:B24"/>
    <mergeCell ref="C24:G24"/>
    <mergeCell ref="A26:B26"/>
    <mergeCell ref="C26:G26"/>
    <mergeCell ref="H30:I30"/>
    <mergeCell ref="J30:L30"/>
    <mergeCell ref="M30:R30"/>
    <mergeCell ref="H31:I31"/>
    <mergeCell ref="J31:L31"/>
    <mergeCell ref="M31:R31"/>
    <mergeCell ref="A31:B31"/>
    <mergeCell ref="H28:I28"/>
    <mergeCell ref="J28:L28"/>
    <mergeCell ref="M28:R28"/>
    <mergeCell ref="H29:I29"/>
    <mergeCell ref="J29:L29"/>
    <mergeCell ref="M29:R29"/>
    <mergeCell ref="A29:B29"/>
    <mergeCell ref="C29:G29"/>
    <mergeCell ref="C31:G31"/>
    <mergeCell ref="A28:B28"/>
    <mergeCell ref="C28:G28"/>
    <mergeCell ref="A30:B30"/>
    <mergeCell ref="C30:G30"/>
    <mergeCell ref="H34:I34"/>
    <mergeCell ref="J34:L34"/>
    <mergeCell ref="M34:R34"/>
    <mergeCell ref="A35:B35"/>
    <mergeCell ref="C35:G35"/>
    <mergeCell ref="H35:I35"/>
    <mergeCell ref="J35:L35"/>
    <mergeCell ref="M35:R35"/>
    <mergeCell ref="A32:B32"/>
    <mergeCell ref="C32:G32"/>
    <mergeCell ref="H32:I32"/>
    <mergeCell ref="J32:L32"/>
    <mergeCell ref="M32:R32"/>
    <mergeCell ref="H33:I33"/>
    <mergeCell ref="J33:L33"/>
    <mergeCell ref="M33:R33"/>
    <mergeCell ref="A33:G33"/>
    <mergeCell ref="A34:B34"/>
    <mergeCell ref="C34:G34"/>
    <mergeCell ref="H38:I38"/>
    <mergeCell ref="J38:L38"/>
    <mergeCell ref="M38:R38"/>
    <mergeCell ref="H39:I39"/>
    <mergeCell ref="J39:L39"/>
    <mergeCell ref="M39:R39"/>
    <mergeCell ref="H36:I36"/>
    <mergeCell ref="J36:L36"/>
    <mergeCell ref="M36:R36"/>
    <mergeCell ref="H37:I37"/>
    <mergeCell ref="J37:L37"/>
    <mergeCell ref="M37:R37"/>
    <mergeCell ref="H43:I43"/>
    <mergeCell ref="J43:L43"/>
    <mergeCell ref="M43:R43"/>
    <mergeCell ref="H40:I40"/>
    <mergeCell ref="J40:L40"/>
    <mergeCell ref="M40:R40"/>
    <mergeCell ref="A41:B41"/>
    <mergeCell ref="C41:G41"/>
    <mergeCell ref="H41:I41"/>
    <mergeCell ref="J41:L41"/>
    <mergeCell ref="M41:R41"/>
    <mergeCell ref="A42:B42"/>
    <mergeCell ref="C42:G42"/>
    <mergeCell ref="H42:I42"/>
    <mergeCell ref="J42:L42"/>
    <mergeCell ref="M42:R42"/>
    <mergeCell ref="A44:B44"/>
    <mergeCell ref="C44:G44"/>
    <mergeCell ref="H44:I44"/>
    <mergeCell ref="J44:L44"/>
    <mergeCell ref="M44:R44"/>
    <mergeCell ref="H45:I45"/>
    <mergeCell ref="J45:L45"/>
    <mergeCell ref="M45:R45"/>
    <mergeCell ref="A45:B45"/>
    <mergeCell ref="H49:I49"/>
    <mergeCell ref="J49:L49"/>
    <mergeCell ref="M49:R49"/>
    <mergeCell ref="H50:I50"/>
    <mergeCell ref="J50:L50"/>
    <mergeCell ref="M50:R50"/>
    <mergeCell ref="C45:G45"/>
    <mergeCell ref="A47:B47"/>
    <mergeCell ref="C47:G47"/>
    <mergeCell ref="A48:B48"/>
    <mergeCell ref="C48:G48"/>
    <mergeCell ref="A49:B49"/>
    <mergeCell ref="C49:G49"/>
    <mergeCell ref="H48:I48"/>
    <mergeCell ref="J48:L48"/>
    <mergeCell ref="M48:R48"/>
    <mergeCell ref="H47:I47"/>
    <mergeCell ref="J47:L47"/>
    <mergeCell ref="M47:R47"/>
    <mergeCell ref="H46:I46"/>
    <mergeCell ref="J46:L46"/>
    <mergeCell ref="M46:R46"/>
    <mergeCell ref="H53:I53"/>
    <mergeCell ref="J53:L53"/>
    <mergeCell ref="M53:R53"/>
    <mergeCell ref="A51:B51"/>
    <mergeCell ref="C51:G51"/>
    <mergeCell ref="H51:I51"/>
    <mergeCell ref="J51:L51"/>
    <mergeCell ref="M51:R51"/>
    <mergeCell ref="H52:I52"/>
    <mergeCell ref="J52:L52"/>
    <mergeCell ref="M52:R52"/>
    <mergeCell ref="A52:B52"/>
    <mergeCell ref="C52:G52"/>
    <mergeCell ref="A53:B53"/>
    <mergeCell ref="C53:G53"/>
  </mergeCells>
  <pageMargins left="0.2" right="0.2" top="0.5" bottom="0.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workbookViewId="0">
      <selection activeCell="M23" sqref="M23:R23"/>
    </sheetView>
  </sheetViews>
  <sheetFormatPr defaultRowHeight="14.4"/>
  <cols>
    <col min="1" max="1" width="11.77734375" style="151" customWidth="1"/>
    <col min="2" max="2" width="10.21875" style="151" customWidth="1"/>
    <col min="3" max="3" width="1.6640625" style="151" customWidth="1"/>
    <col min="4" max="4" width="11.77734375" style="151" customWidth="1"/>
    <col min="5" max="5" width="11.6640625" style="151" customWidth="1"/>
    <col min="6" max="6" width="0.109375" style="151" customWidth="1"/>
    <col min="7" max="7" width="3.77734375" style="151" customWidth="1"/>
    <col min="8" max="8" width="6.77734375" style="151" customWidth="1"/>
    <col min="9" max="9" width="8.5546875" style="151" customWidth="1"/>
    <col min="10" max="10" width="0.33203125" style="151" customWidth="1"/>
    <col min="11" max="11" width="11.77734375" style="151" customWidth="1"/>
    <col min="12" max="12" width="2.6640625" style="151" customWidth="1"/>
    <col min="13" max="13" width="4.33203125" style="151" customWidth="1"/>
    <col min="14" max="14" width="1.88671875" style="151" customWidth="1"/>
    <col min="15" max="15" width="13.21875" style="151" customWidth="1"/>
    <col min="16" max="16" width="0" style="151" hidden="1" customWidth="1"/>
    <col min="17" max="17" width="0.109375" style="151" customWidth="1"/>
    <col min="18" max="18" width="0.21875" style="151" customWidth="1"/>
    <col min="19" max="20" width="0" style="151" hidden="1" customWidth="1"/>
    <col min="21" max="16384" width="8.88671875" style="151"/>
  </cols>
  <sheetData>
    <row r="1" spans="1:18" ht="1.8" customHeight="1"/>
    <row r="2" spans="1:18" ht="18" customHeight="1">
      <c r="A2" s="148" t="s">
        <v>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8" ht="18" customHeight="1">
      <c r="A3" s="149" t="s">
        <v>249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</row>
    <row r="4" spans="1:18" ht="18" customHeight="1">
      <c r="A4" s="148" t="s">
        <v>250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</row>
    <row r="5" spans="1:18" ht="18" customHeight="1">
      <c r="A5" s="148" t="s">
        <v>363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1:18" ht="0" hidden="1" customHeight="1"/>
    <row r="7" spans="1:18" ht="4.5" customHeight="1"/>
    <row r="8" spans="1:18" ht="19.8" customHeight="1">
      <c r="A8" s="119" t="s">
        <v>251</v>
      </c>
      <c r="B8" s="153"/>
      <c r="C8" s="119" t="s">
        <v>252</v>
      </c>
      <c r="D8" s="154"/>
      <c r="E8" s="154"/>
      <c r="F8" s="154"/>
      <c r="G8" s="153"/>
      <c r="H8" s="119" t="s">
        <v>253</v>
      </c>
      <c r="I8" s="153"/>
      <c r="J8" s="119" t="s">
        <v>254</v>
      </c>
      <c r="K8" s="154"/>
      <c r="L8" s="153"/>
      <c r="M8" s="119" t="s">
        <v>255</v>
      </c>
      <c r="N8" s="154"/>
      <c r="O8" s="154"/>
      <c r="P8" s="154"/>
      <c r="Q8" s="154"/>
      <c r="R8" s="153"/>
    </row>
    <row r="9" spans="1:18" ht="18" customHeight="1">
      <c r="A9" s="142" t="s">
        <v>18</v>
      </c>
      <c r="B9" s="153"/>
      <c r="C9" s="142" t="s">
        <v>157</v>
      </c>
      <c r="D9" s="154"/>
      <c r="E9" s="154"/>
      <c r="F9" s="154"/>
      <c r="G9" s="153"/>
      <c r="H9" s="141">
        <v>205000</v>
      </c>
      <c r="I9" s="153"/>
      <c r="J9" s="141">
        <v>180199.88</v>
      </c>
      <c r="K9" s="154"/>
      <c r="L9" s="153"/>
      <c r="M9" s="141">
        <v>-24800.12</v>
      </c>
      <c r="N9" s="154"/>
      <c r="O9" s="154"/>
      <c r="P9" s="154"/>
      <c r="Q9" s="154"/>
      <c r="R9" s="153"/>
    </row>
    <row r="10" spans="1:18" ht="18" customHeight="1">
      <c r="A10" s="142"/>
      <c r="B10" s="153"/>
      <c r="C10" s="142" t="s">
        <v>159</v>
      </c>
      <c r="D10" s="154"/>
      <c r="E10" s="154"/>
      <c r="F10" s="154"/>
      <c r="G10" s="153"/>
      <c r="H10" s="141">
        <v>10000</v>
      </c>
      <c r="I10" s="153"/>
      <c r="J10" s="141">
        <v>9817.2999999999993</v>
      </c>
      <c r="K10" s="154"/>
      <c r="L10" s="153"/>
      <c r="M10" s="141">
        <v>-182.7</v>
      </c>
      <c r="N10" s="154"/>
      <c r="O10" s="154"/>
      <c r="P10" s="154"/>
      <c r="Q10" s="154"/>
      <c r="R10" s="153"/>
    </row>
    <row r="11" spans="1:18" ht="18" customHeight="1">
      <c r="A11" s="142"/>
      <c r="B11" s="153"/>
      <c r="C11" s="142" t="s">
        <v>161</v>
      </c>
      <c r="D11" s="154"/>
      <c r="E11" s="154"/>
      <c r="F11" s="154"/>
      <c r="G11" s="153"/>
      <c r="H11" s="141">
        <v>15000</v>
      </c>
      <c r="I11" s="153"/>
      <c r="J11" s="141">
        <v>9373</v>
      </c>
      <c r="K11" s="154"/>
      <c r="L11" s="153"/>
      <c r="M11" s="141">
        <v>-5627</v>
      </c>
      <c r="N11" s="154"/>
      <c r="O11" s="154"/>
      <c r="P11" s="154"/>
      <c r="Q11" s="154"/>
      <c r="R11" s="153"/>
    </row>
    <row r="12" spans="1:18" ht="18" customHeight="1">
      <c r="A12" s="142"/>
      <c r="B12" s="153"/>
      <c r="C12" s="142" t="s">
        <v>256</v>
      </c>
      <c r="D12" s="154"/>
      <c r="E12" s="154"/>
      <c r="F12" s="154"/>
      <c r="G12" s="153"/>
      <c r="H12" s="141">
        <v>100000</v>
      </c>
      <c r="I12" s="153"/>
      <c r="J12" s="141">
        <v>0</v>
      </c>
      <c r="K12" s="154"/>
      <c r="L12" s="153"/>
      <c r="M12" s="141">
        <v>-100000</v>
      </c>
      <c r="N12" s="154"/>
      <c r="O12" s="154"/>
      <c r="P12" s="154"/>
      <c r="Q12" s="154"/>
      <c r="R12" s="153"/>
    </row>
    <row r="13" spans="1:18" ht="18" customHeight="1">
      <c r="A13" s="144" t="s">
        <v>257</v>
      </c>
      <c r="B13" s="154"/>
      <c r="C13" s="154"/>
      <c r="D13" s="154"/>
      <c r="E13" s="154"/>
      <c r="F13" s="154"/>
      <c r="G13" s="153"/>
      <c r="H13" s="143">
        <v>330000</v>
      </c>
      <c r="I13" s="153"/>
      <c r="J13" s="143">
        <v>199390.18</v>
      </c>
      <c r="K13" s="154"/>
      <c r="L13" s="153"/>
      <c r="M13" s="143">
        <v>-130609.82</v>
      </c>
      <c r="N13" s="154"/>
      <c r="O13" s="154"/>
      <c r="P13" s="154"/>
      <c r="Q13" s="154"/>
      <c r="R13" s="153"/>
    </row>
    <row r="14" spans="1:18" ht="18" customHeight="1">
      <c r="A14" s="142" t="s">
        <v>21</v>
      </c>
      <c r="B14" s="153"/>
      <c r="C14" s="142" t="s">
        <v>163</v>
      </c>
      <c r="D14" s="154"/>
      <c r="E14" s="154"/>
      <c r="F14" s="154"/>
      <c r="G14" s="153"/>
      <c r="H14" s="141">
        <v>1000</v>
      </c>
      <c r="I14" s="153"/>
      <c r="J14" s="141">
        <v>424</v>
      </c>
      <c r="K14" s="154"/>
      <c r="L14" s="153"/>
      <c r="M14" s="141">
        <v>-576</v>
      </c>
      <c r="N14" s="154"/>
      <c r="O14" s="154"/>
      <c r="P14" s="154"/>
      <c r="Q14" s="154"/>
      <c r="R14" s="153"/>
    </row>
    <row r="15" spans="1:18" ht="18" customHeight="1">
      <c r="A15" s="142"/>
      <c r="B15" s="153"/>
      <c r="C15" s="142" t="s">
        <v>165</v>
      </c>
      <c r="D15" s="154"/>
      <c r="E15" s="154"/>
      <c r="F15" s="154"/>
      <c r="G15" s="153"/>
      <c r="H15" s="141">
        <v>180000</v>
      </c>
      <c r="I15" s="153"/>
      <c r="J15" s="141">
        <v>121880</v>
      </c>
      <c r="K15" s="154"/>
      <c r="L15" s="153"/>
      <c r="M15" s="141">
        <v>-58120</v>
      </c>
      <c r="N15" s="154"/>
      <c r="O15" s="154"/>
      <c r="P15" s="154"/>
      <c r="Q15" s="154"/>
      <c r="R15" s="153"/>
    </row>
    <row r="16" spans="1:18" ht="18" customHeight="1">
      <c r="A16" s="142"/>
      <c r="B16" s="153"/>
      <c r="C16" s="142" t="s">
        <v>167</v>
      </c>
      <c r="D16" s="154"/>
      <c r="E16" s="154"/>
      <c r="F16" s="154"/>
      <c r="G16" s="153"/>
      <c r="H16" s="141">
        <v>3000</v>
      </c>
      <c r="I16" s="153"/>
      <c r="J16" s="141">
        <v>1510</v>
      </c>
      <c r="K16" s="154"/>
      <c r="L16" s="153"/>
      <c r="M16" s="141">
        <v>-1490</v>
      </c>
      <c r="N16" s="154"/>
      <c r="O16" s="154"/>
      <c r="P16" s="154"/>
      <c r="Q16" s="154"/>
      <c r="R16" s="153"/>
    </row>
    <row r="17" spans="1:18" ht="18" customHeight="1">
      <c r="A17" s="142"/>
      <c r="B17" s="153"/>
      <c r="C17" s="142" t="s">
        <v>169</v>
      </c>
      <c r="D17" s="154"/>
      <c r="E17" s="154"/>
      <c r="F17" s="154"/>
      <c r="G17" s="153"/>
      <c r="H17" s="141">
        <v>600</v>
      </c>
      <c r="I17" s="153"/>
      <c r="J17" s="141">
        <v>340</v>
      </c>
      <c r="K17" s="154"/>
      <c r="L17" s="153"/>
      <c r="M17" s="141">
        <v>-260</v>
      </c>
      <c r="N17" s="154"/>
      <c r="O17" s="154"/>
      <c r="P17" s="154"/>
      <c r="Q17" s="154"/>
      <c r="R17" s="153"/>
    </row>
    <row r="18" spans="1:18" ht="18" customHeight="1">
      <c r="A18" s="142"/>
      <c r="B18" s="153"/>
      <c r="C18" s="142" t="s">
        <v>171</v>
      </c>
      <c r="D18" s="154"/>
      <c r="E18" s="154"/>
      <c r="F18" s="154"/>
      <c r="G18" s="153"/>
      <c r="H18" s="141">
        <v>3000</v>
      </c>
      <c r="I18" s="153"/>
      <c r="J18" s="141">
        <v>200</v>
      </c>
      <c r="K18" s="154"/>
      <c r="L18" s="153"/>
      <c r="M18" s="141">
        <v>-2800</v>
      </c>
      <c r="N18" s="154"/>
      <c r="O18" s="154"/>
      <c r="P18" s="154"/>
      <c r="Q18" s="154"/>
      <c r="R18" s="153"/>
    </row>
    <row r="19" spans="1:18" ht="18" customHeight="1">
      <c r="A19" s="142"/>
      <c r="B19" s="153"/>
      <c r="C19" s="142" t="s">
        <v>173</v>
      </c>
      <c r="D19" s="154"/>
      <c r="E19" s="154"/>
      <c r="F19" s="154"/>
      <c r="G19" s="153"/>
      <c r="H19" s="141">
        <v>200</v>
      </c>
      <c r="I19" s="153"/>
      <c r="J19" s="141">
        <v>1000</v>
      </c>
      <c r="K19" s="154"/>
      <c r="L19" s="153"/>
      <c r="M19" s="141">
        <v>800</v>
      </c>
      <c r="N19" s="154"/>
      <c r="O19" s="154"/>
      <c r="P19" s="154"/>
      <c r="Q19" s="154"/>
      <c r="R19" s="153"/>
    </row>
    <row r="20" spans="1:18" ht="18" customHeight="1">
      <c r="A20" s="142"/>
      <c r="B20" s="153"/>
      <c r="C20" s="142" t="s">
        <v>175</v>
      </c>
      <c r="D20" s="154"/>
      <c r="E20" s="154"/>
      <c r="F20" s="154"/>
      <c r="G20" s="153"/>
      <c r="H20" s="141">
        <v>2000</v>
      </c>
      <c r="I20" s="153"/>
      <c r="J20" s="141">
        <v>2215</v>
      </c>
      <c r="K20" s="154"/>
      <c r="L20" s="153"/>
      <c r="M20" s="141">
        <v>215</v>
      </c>
      <c r="N20" s="154"/>
      <c r="O20" s="154"/>
      <c r="P20" s="154"/>
      <c r="Q20" s="154"/>
      <c r="R20" s="153"/>
    </row>
    <row r="21" spans="1:18" ht="18" customHeight="1">
      <c r="A21" s="142"/>
      <c r="B21" s="153"/>
      <c r="C21" s="142" t="s">
        <v>258</v>
      </c>
      <c r="D21" s="154"/>
      <c r="E21" s="154"/>
      <c r="F21" s="154"/>
      <c r="G21" s="153"/>
      <c r="H21" s="141">
        <v>500</v>
      </c>
      <c r="I21" s="153"/>
      <c r="J21" s="141">
        <v>0</v>
      </c>
      <c r="K21" s="154"/>
      <c r="L21" s="153"/>
      <c r="M21" s="141">
        <v>-500</v>
      </c>
      <c r="N21" s="154"/>
      <c r="O21" s="154"/>
      <c r="P21" s="154"/>
      <c r="Q21" s="154"/>
      <c r="R21" s="153"/>
    </row>
    <row r="22" spans="1:18" ht="18" customHeight="1">
      <c r="A22" s="142"/>
      <c r="B22" s="153"/>
      <c r="C22" s="142" t="s">
        <v>177</v>
      </c>
      <c r="D22" s="154"/>
      <c r="E22" s="154"/>
      <c r="F22" s="154"/>
      <c r="G22" s="153"/>
      <c r="H22" s="141">
        <v>100000</v>
      </c>
      <c r="I22" s="153"/>
      <c r="J22" s="141">
        <v>100</v>
      </c>
      <c r="K22" s="154"/>
      <c r="L22" s="153"/>
      <c r="M22" s="141">
        <v>-99900</v>
      </c>
      <c r="N22" s="154"/>
      <c r="O22" s="154"/>
      <c r="P22" s="154"/>
      <c r="Q22" s="154"/>
      <c r="R22" s="153"/>
    </row>
    <row r="23" spans="1:18" ht="22.8" customHeight="1">
      <c r="A23" s="142"/>
      <c r="B23" s="153"/>
      <c r="C23" s="142" t="s">
        <v>179</v>
      </c>
      <c r="D23" s="154"/>
      <c r="E23" s="154"/>
      <c r="F23" s="154"/>
      <c r="G23" s="153"/>
      <c r="H23" s="141">
        <v>15000</v>
      </c>
      <c r="I23" s="153"/>
      <c r="J23" s="141">
        <v>17275</v>
      </c>
      <c r="K23" s="154"/>
      <c r="L23" s="153"/>
      <c r="M23" s="141">
        <v>2275</v>
      </c>
      <c r="N23" s="154"/>
      <c r="O23" s="154"/>
      <c r="P23" s="154"/>
      <c r="Q23" s="154"/>
      <c r="R23" s="153"/>
    </row>
    <row r="24" spans="1:18" ht="24" customHeight="1">
      <c r="A24" s="142"/>
      <c r="B24" s="153"/>
      <c r="C24" s="142" t="s">
        <v>181</v>
      </c>
      <c r="D24" s="154"/>
      <c r="E24" s="154"/>
      <c r="F24" s="154"/>
      <c r="G24" s="153"/>
      <c r="H24" s="141">
        <v>10000</v>
      </c>
      <c r="I24" s="153"/>
      <c r="J24" s="141">
        <v>12000</v>
      </c>
      <c r="K24" s="154"/>
      <c r="L24" s="153"/>
      <c r="M24" s="141">
        <v>2000</v>
      </c>
      <c r="N24" s="154"/>
      <c r="O24" s="154"/>
      <c r="P24" s="154"/>
      <c r="Q24" s="154"/>
      <c r="R24" s="153"/>
    </row>
    <row r="25" spans="1:18" ht="18" customHeight="1">
      <c r="A25" s="142"/>
      <c r="B25" s="153"/>
      <c r="C25" s="142" t="s">
        <v>259</v>
      </c>
      <c r="D25" s="154"/>
      <c r="E25" s="154"/>
      <c r="F25" s="154"/>
      <c r="G25" s="153"/>
      <c r="H25" s="141">
        <v>500</v>
      </c>
      <c r="I25" s="153"/>
      <c r="J25" s="141">
        <v>0</v>
      </c>
      <c r="K25" s="154"/>
      <c r="L25" s="153"/>
      <c r="M25" s="141">
        <v>-500</v>
      </c>
      <c r="N25" s="154"/>
      <c r="O25" s="154"/>
      <c r="P25" s="154"/>
      <c r="Q25" s="154"/>
      <c r="R25" s="153"/>
    </row>
    <row r="26" spans="1:18" ht="18" customHeight="1">
      <c r="A26" s="142"/>
      <c r="B26" s="153"/>
      <c r="C26" s="142" t="s">
        <v>183</v>
      </c>
      <c r="D26" s="154"/>
      <c r="E26" s="154"/>
      <c r="F26" s="154"/>
      <c r="G26" s="153"/>
      <c r="H26" s="141">
        <v>200</v>
      </c>
      <c r="I26" s="153"/>
      <c r="J26" s="141">
        <v>120</v>
      </c>
      <c r="K26" s="154"/>
      <c r="L26" s="153"/>
      <c r="M26" s="141">
        <v>-80</v>
      </c>
      <c r="N26" s="154"/>
      <c r="O26" s="154"/>
      <c r="P26" s="154"/>
      <c r="Q26" s="154"/>
      <c r="R26" s="153"/>
    </row>
    <row r="27" spans="1:18" ht="18" customHeight="1">
      <c r="A27" s="142"/>
      <c r="B27" s="153"/>
      <c r="C27" s="142" t="s">
        <v>260</v>
      </c>
      <c r="D27" s="154"/>
      <c r="E27" s="154"/>
      <c r="F27" s="154"/>
      <c r="G27" s="153"/>
      <c r="H27" s="141">
        <v>300</v>
      </c>
      <c r="I27" s="153"/>
      <c r="J27" s="141">
        <v>0</v>
      </c>
      <c r="K27" s="154"/>
      <c r="L27" s="153"/>
      <c r="M27" s="141">
        <v>-300</v>
      </c>
      <c r="N27" s="154"/>
      <c r="O27" s="154"/>
      <c r="P27" s="154"/>
      <c r="Q27" s="154"/>
      <c r="R27" s="153"/>
    </row>
    <row r="28" spans="1:18" ht="18" customHeight="1">
      <c r="A28" s="142"/>
      <c r="B28" s="153"/>
      <c r="C28" s="142" t="s">
        <v>185</v>
      </c>
      <c r="D28" s="154"/>
      <c r="E28" s="154"/>
      <c r="F28" s="154"/>
      <c r="G28" s="153"/>
      <c r="H28" s="141">
        <v>1500</v>
      </c>
      <c r="I28" s="153"/>
      <c r="J28" s="141">
        <v>800</v>
      </c>
      <c r="K28" s="154"/>
      <c r="L28" s="153"/>
      <c r="M28" s="141">
        <v>-700</v>
      </c>
      <c r="N28" s="154"/>
      <c r="O28" s="154"/>
      <c r="P28" s="154"/>
      <c r="Q28" s="154"/>
      <c r="R28" s="153"/>
    </row>
    <row r="29" spans="1:18" ht="18" customHeight="1">
      <c r="A29" s="144" t="s">
        <v>261</v>
      </c>
      <c r="B29" s="154"/>
      <c r="C29" s="154"/>
      <c r="D29" s="154"/>
      <c r="E29" s="154"/>
      <c r="F29" s="154"/>
      <c r="G29" s="153"/>
      <c r="H29" s="143">
        <v>317800</v>
      </c>
      <c r="I29" s="153"/>
      <c r="J29" s="143">
        <v>157864</v>
      </c>
      <c r="K29" s="154"/>
      <c r="L29" s="153"/>
      <c r="M29" s="143">
        <v>-159936</v>
      </c>
      <c r="N29" s="154"/>
      <c r="O29" s="154"/>
      <c r="P29" s="154"/>
      <c r="Q29" s="154"/>
      <c r="R29" s="153"/>
    </row>
    <row r="30" spans="1:18" ht="18" customHeight="1">
      <c r="A30" s="142" t="s">
        <v>24</v>
      </c>
      <c r="B30" s="153"/>
      <c r="C30" s="142" t="s">
        <v>187</v>
      </c>
      <c r="D30" s="154"/>
      <c r="E30" s="154"/>
      <c r="F30" s="154"/>
      <c r="G30" s="153"/>
      <c r="H30" s="141">
        <v>48000</v>
      </c>
      <c r="I30" s="153"/>
      <c r="J30" s="141">
        <v>20000</v>
      </c>
      <c r="K30" s="154"/>
      <c r="L30" s="153"/>
      <c r="M30" s="141">
        <v>-28000</v>
      </c>
      <c r="N30" s="154"/>
      <c r="O30" s="154"/>
      <c r="P30" s="154"/>
      <c r="Q30" s="154"/>
      <c r="R30" s="153"/>
    </row>
    <row r="31" spans="1:18" ht="18" customHeight="1">
      <c r="A31" s="142"/>
      <c r="B31" s="153"/>
      <c r="C31" s="142" t="s">
        <v>189</v>
      </c>
      <c r="D31" s="154"/>
      <c r="E31" s="154"/>
      <c r="F31" s="154"/>
      <c r="G31" s="153"/>
      <c r="H31" s="141">
        <v>105000</v>
      </c>
      <c r="I31" s="153"/>
      <c r="J31" s="141">
        <v>69160</v>
      </c>
      <c r="K31" s="154"/>
      <c r="L31" s="153"/>
      <c r="M31" s="141">
        <v>-35840</v>
      </c>
      <c r="N31" s="154"/>
      <c r="O31" s="154"/>
      <c r="P31" s="154"/>
      <c r="Q31" s="154"/>
      <c r="R31" s="153"/>
    </row>
    <row r="32" spans="1:18" ht="18" customHeight="1">
      <c r="A32" s="142"/>
      <c r="B32" s="153"/>
      <c r="C32" s="142" t="s">
        <v>191</v>
      </c>
      <c r="D32" s="154"/>
      <c r="E32" s="154"/>
      <c r="F32" s="154"/>
      <c r="G32" s="153"/>
      <c r="H32" s="141">
        <v>500000</v>
      </c>
      <c r="I32" s="153"/>
      <c r="J32" s="141">
        <v>196158.12</v>
      </c>
      <c r="K32" s="154"/>
      <c r="L32" s="153"/>
      <c r="M32" s="141">
        <v>-303841.88</v>
      </c>
      <c r="N32" s="154"/>
      <c r="O32" s="154"/>
      <c r="P32" s="154"/>
      <c r="Q32" s="154"/>
      <c r="R32" s="153"/>
    </row>
    <row r="33" spans="1:18" ht="18" customHeight="1">
      <c r="A33" s="144" t="s">
        <v>262</v>
      </c>
      <c r="B33" s="154"/>
      <c r="C33" s="154"/>
      <c r="D33" s="154"/>
      <c r="E33" s="154"/>
      <c r="F33" s="154"/>
      <c r="G33" s="153"/>
      <c r="H33" s="143">
        <v>653000</v>
      </c>
      <c r="I33" s="153"/>
      <c r="J33" s="143">
        <v>285318.12</v>
      </c>
      <c r="K33" s="154"/>
      <c r="L33" s="153"/>
      <c r="M33" s="143">
        <v>-367681.88</v>
      </c>
      <c r="N33" s="154"/>
      <c r="O33" s="154"/>
      <c r="P33" s="154"/>
      <c r="Q33" s="154"/>
      <c r="R33" s="153"/>
    </row>
    <row r="34" spans="1:18" ht="21.6" customHeight="1">
      <c r="A34" s="142" t="s">
        <v>27</v>
      </c>
      <c r="B34" s="153"/>
      <c r="C34" s="142" t="s">
        <v>193</v>
      </c>
      <c r="D34" s="154"/>
      <c r="E34" s="154"/>
      <c r="F34" s="154"/>
      <c r="G34" s="153"/>
      <c r="H34" s="141">
        <v>1500000</v>
      </c>
      <c r="I34" s="153"/>
      <c r="J34" s="141">
        <v>898645</v>
      </c>
      <c r="K34" s="154"/>
      <c r="L34" s="153"/>
      <c r="M34" s="141">
        <v>-601355</v>
      </c>
      <c r="N34" s="154"/>
      <c r="O34" s="154"/>
      <c r="P34" s="154"/>
      <c r="Q34" s="154"/>
      <c r="R34" s="153"/>
    </row>
    <row r="35" spans="1:18" ht="18" customHeight="1">
      <c r="A35" s="142"/>
      <c r="B35" s="153"/>
      <c r="C35" s="142" t="s">
        <v>263</v>
      </c>
      <c r="D35" s="154"/>
      <c r="E35" s="154"/>
      <c r="F35" s="154"/>
      <c r="G35" s="153"/>
      <c r="H35" s="141">
        <v>0</v>
      </c>
      <c r="I35" s="153"/>
      <c r="J35" s="141">
        <v>0</v>
      </c>
      <c r="K35" s="154"/>
      <c r="L35" s="153"/>
      <c r="M35" s="141">
        <v>0</v>
      </c>
      <c r="N35" s="154"/>
      <c r="O35" s="154"/>
      <c r="P35" s="154"/>
      <c r="Q35" s="154"/>
      <c r="R35" s="153"/>
    </row>
    <row r="36" spans="1:18" ht="18" customHeight="1">
      <c r="A36" s="144" t="s">
        <v>264</v>
      </c>
      <c r="B36" s="154"/>
      <c r="C36" s="154"/>
      <c r="D36" s="154"/>
      <c r="E36" s="154"/>
      <c r="F36" s="154"/>
      <c r="G36" s="153"/>
      <c r="H36" s="143">
        <v>1500000</v>
      </c>
      <c r="I36" s="153"/>
      <c r="J36" s="143">
        <v>898645</v>
      </c>
      <c r="K36" s="154"/>
      <c r="L36" s="153"/>
      <c r="M36" s="143">
        <v>-601355</v>
      </c>
      <c r="N36" s="154"/>
      <c r="O36" s="154"/>
      <c r="P36" s="154"/>
      <c r="Q36" s="154"/>
      <c r="R36" s="153"/>
    </row>
    <row r="37" spans="1:18" ht="18" customHeight="1">
      <c r="A37" s="142" t="s">
        <v>30</v>
      </c>
      <c r="B37" s="153"/>
      <c r="C37" s="142" t="s">
        <v>195</v>
      </c>
      <c r="D37" s="154"/>
      <c r="E37" s="154"/>
      <c r="F37" s="154"/>
      <c r="G37" s="153"/>
      <c r="H37" s="141">
        <v>50000</v>
      </c>
      <c r="I37" s="153"/>
      <c r="J37" s="141">
        <v>65000</v>
      </c>
      <c r="K37" s="154"/>
      <c r="L37" s="153"/>
      <c r="M37" s="141">
        <v>15000</v>
      </c>
      <c r="N37" s="154"/>
      <c r="O37" s="154"/>
      <c r="P37" s="154"/>
      <c r="Q37" s="154"/>
      <c r="R37" s="153"/>
    </row>
    <row r="38" spans="1:18" ht="18" customHeight="1">
      <c r="A38" s="142"/>
      <c r="B38" s="153"/>
      <c r="C38" s="142" t="s">
        <v>197</v>
      </c>
      <c r="D38" s="154"/>
      <c r="E38" s="154"/>
      <c r="F38" s="154"/>
      <c r="G38" s="153"/>
      <c r="H38" s="141">
        <v>16000</v>
      </c>
      <c r="I38" s="153"/>
      <c r="J38" s="141">
        <v>2953</v>
      </c>
      <c r="K38" s="154"/>
      <c r="L38" s="153"/>
      <c r="M38" s="141">
        <v>-13047</v>
      </c>
      <c r="N38" s="154"/>
      <c r="O38" s="154"/>
      <c r="P38" s="154"/>
      <c r="Q38" s="154"/>
      <c r="R38" s="153"/>
    </row>
    <row r="39" spans="1:18" ht="18" customHeight="1">
      <c r="A39" s="144" t="s">
        <v>265</v>
      </c>
      <c r="B39" s="154"/>
      <c r="C39" s="154"/>
      <c r="D39" s="154"/>
      <c r="E39" s="154"/>
      <c r="F39" s="154"/>
      <c r="G39" s="153"/>
      <c r="H39" s="143">
        <v>66000</v>
      </c>
      <c r="I39" s="153"/>
      <c r="J39" s="143">
        <v>67953</v>
      </c>
      <c r="K39" s="154"/>
      <c r="L39" s="153"/>
      <c r="M39" s="143">
        <v>1953</v>
      </c>
      <c r="N39" s="154"/>
      <c r="O39" s="154"/>
      <c r="P39" s="154"/>
      <c r="Q39" s="154"/>
      <c r="R39" s="153"/>
    </row>
    <row r="40" spans="1:18" ht="18" customHeight="1">
      <c r="A40" s="142" t="s">
        <v>33</v>
      </c>
      <c r="B40" s="153"/>
      <c r="C40" s="142" t="s">
        <v>199</v>
      </c>
      <c r="D40" s="154"/>
      <c r="E40" s="154"/>
      <c r="F40" s="154"/>
      <c r="G40" s="153"/>
      <c r="H40" s="141">
        <v>300000</v>
      </c>
      <c r="I40" s="153"/>
      <c r="J40" s="141">
        <v>337405.59</v>
      </c>
      <c r="K40" s="154"/>
      <c r="L40" s="153"/>
      <c r="M40" s="141">
        <v>37405.589999999997</v>
      </c>
      <c r="N40" s="154"/>
      <c r="O40" s="154"/>
      <c r="P40" s="154"/>
      <c r="Q40" s="154"/>
      <c r="R40" s="153"/>
    </row>
    <row r="41" spans="1:18" ht="18" customHeight="1">
      <c r="A41" s="142"/>
      <c r="B41" s="153"/>
      <c r="C41" s="142" t="s">
        <v>201</v>
      </c>
      <c r="D41" s="154"/>
      <c r="E41" s="154"/>
      <c r="F41" s="154"/>
      <c r="G41" s="153"/>
      <c r="H41" s="141">
        <v>14600000</v>
      </c>
      <c r="I41" s="153"/>
      <c r="J41" s="141">
        <v>8430851.0899999999</v>
      </c>
      <c r="K41" s="154"/>
      <c r="L41" s="153"/>
      <c r="M41" s="141">
        <v>-6169148.9100000001</v>
      </c>
      <c r="N41" s="154"/>
      <c r="O41" s="154"/>
      <c r="P41" s="154"/>
      <c r="Q41" s="154"/>
      <c r="R41" s="153"/>
    </row>
    <row r="42" spans="1:18" ht="18" customHeight="1">
      <c r="A42" s="142"/>
      <c r="B42" s="153"/>
      <c r="C42" s="142" t="s">
        <v>203</v>
      </c>
      <c r="D42" s="154"/>
      <c r="E42" s="154"/>
      <c r="F42" s="154"/>
      <c r="G42" s="153"/>
      <c r="H42" s="141">
        <v>1800000</v>
      </c>
      <c r="I42" s="153"/>
      <c r="J42" s="141">
        <v>1090271.72</v>
      </c>
      <c r="K42" s="154"/>
      <c r="L42" s="153"/>
      <c r="M42" s="141">
        <v>-709728.28</v>
      </c>
      <c r="N42" s="154"/>
      <c r="O42" s="154"/>
      <c r="P42" s="154"/>
      <c r="Q42" s="154"/>
      <c r="R42" s="153"/>
    </row>
    <row r="43" spans="1:18" ht="18" customHeight="1">
      <c r="A43" s="142"/>
      <c r="B43" s="153"/>
      <c r="C43" s="142" t="s">
        <v>266</v>
      </c>
      <c r="D43" s="154"/>
      <c r="E43" s="154"/>
      <c r="F43" s="154"/>
      <c r="G43" s="153"/>
      <c r="H43" s="141">
        <v>200000</v>
      </c>
      <c r="I43" s="153"/>
      <c r="J43" s="141">
        <v>0</v>
      </c>
      <c r="K43" s="154"/>
      <c r="L43" s="153"/>
      <c r="M43" s="141">
        <v>-200000</v>
      </c>
      <c r="N43" s="154"/>
      <c r="O43" s="154"/>
      <c r="P43" s="154"/>
      <c r="Q43" s="154"/>
      <c r="R43" s="153"/>
    </row>
    <row r="44" spans="1:18" ht="18" customHeight="1">
      <c r="A44" s="142"/>
      <c r="B44" s="153"/>
      <c r="C44" s="142" t="s">
        <v>267</v>
      </c>
      <c r="D44" s="154"/>
      <c r="E44" s="154"/>
      <c r="F44" s="154"/>
      <c r="G44" s="153"/>
      <c r="H44" s="141">
        <v>850000</v>
      </c>
      <c r="I44" s="153"/>
      <c r="J44" s="141">
        <v>0</v>
      </c>
      <c r="K44" s="154"/>
      <c r="L44" s="153"/>
      <c r="M44" s="141">
        <v>-850000</v>
      </c>
      <c r="N44" s="154"/>
      <c r="O44" s="154"/>
      <c r="P44" s="154"/>
      <c r="Q44" s="154"/>
      <c r="R44" s="153"/>
    </row>
    <row r="45" spans="1:18" ht="18" customHeight="1">
      <c r="A45" s="142"/>
      <c r="B45" s="153"/>
      <c r="C45" s="142" t="s">
        <v>205</v>
      </c>
      <c r="D45" s="154"/>
      <c r="E45" s="154"/>
      <c r="F45" s="154"/>
      <c r="G45" s="153"/>
      <c r="H45" s="141">
        <v>1500000</v>
      </c>
      <c r="I45" s="153"/>
      <c r="J45" s="141">
        <v>1828329.24</v>
      </c>
      <c r="K45" s="154"/>
      <c r="L45" s="153"/>
      <c r="M45" s="141">
        <v>328329.24</v>
      </c>
      <c r="N45" s="154"/>
      <c r="O45" s="154"/>
      <c r="P45" s="154"/>
      <c r="Q45" s="154"/>
      <c r="R45" s="153"/>
    </row>
    <row r="46" spans="1:18" ht="18" customHeight="1">
      <c r="A46" s="142"/>
      <c r="B46" s="153"/>
      <c r="C46" s="142" t="s">
        <v>207</v>
      </c>
      <c r="D46" s="154"/>
      <c r="E46" s="154"/>
      <c r="F46" s="154"/>
      <c r="G46" s="153"/>
      <c r="H46" s="141">
        <v>35000</v>
      </c>
      <c r="I46" s="153"/>
      <c r="J46" s="141">
        <v>6198.64</v>
      </c>
      <c r="K46" s="154"/>
      <c r="L46" s="153"/>
      <c r="M46" s="141">
        <v>-28801.360000000001</v>
      </c>
      <c r="N46" s="154"/>
      <c r="O46" s="154"/>
      <c r="P46" s="154"/>
      <c r="Q46" s="154"/>
      <c r="R46" s="153"/>
    </row>
    <row r="47" spans="1:18" ht="18" customHeight="1">
      <c r="A47" s="142"/>
      <c r="B47" s="153"/>
      <c r="C47" s="142" t="s">
        <v>209</v>
      </c>
      <c r="D47" s="154"/>
      <c r="E47" s="154"/>
      <c r="F47" s="154"/>
      <c r="G47" s="153"/>
      <c r="H47" s="141">
        <v>28000</v>
      </c>
      <c r="I47" s="153"/>
      <c r="J47" s="141">
        <v>11010.85</v>
      </c>
      <c r="K47" s="154"/>
      <c r="L47" s="153"/>
      <c r="M47" s="141">
        <v>-16989.150000000001</v>
      </c>
      <c r="N47" s="154"/>
      <c r="O47" s="154"/>
      <c r="P47" s="154"/>
      <c r="Q47" s="154"/>
      <c r="R47" s="153"/>
    </row>
    <row r="48" spans="1:18" ht="22.8" customHeight="1">
      <c r="A48" s="142"/>
      <c r="B48" s="153"/>
      <c r="C48" s="142" t="s">
        <v>211</v>
      </c>
      <c r="D48" s="154"/>
      <c r="E48" s="154"/>
      <c r="F48" s="154"/>
      <c r="G48" s="153"/>
      <c r="H48" s="141">
        <v>140000</v>
      </c>
      <c r="I48" s="153"/>
      <c r="J48" s="141">
        <v>105350</v>
      </c>
      <c r="K48" s="154"/>
      <c r="L48" s="153"/>
      <c r="M48" s="141">
        <v>-34650</v>
      </c>
      <c r="N48" s="154"/>
      <c r="O48" s="154"/>
      <c r="P48" s="154"/>
      <c r="Q48" s="154"/>
      <c r="R48" s="153"/>
    </row>
    <row r="49" spans="1:18" ht="18" customHeight="1">
      <c r="A49" s="142"/>
      <c r="B49" s="153"/>
      <c r="C49" s="142" t="s">
        <v>213</v>
      </c>
      <c r="D49" s="154"/>
      <c r="E49" s="154"/>
      <c r="F49" s="154"/>
      <c r="G49" s="153"/>
      <c r="H49" s="141">
        <v>200</v>
      </c>
      <c r="I49" s="153"/>
      <c r="J49" s="141">
        <v>291</v>
      </c>
      <c r="K49" s="154"/>
      <c r="L49" s="153"/>
      <c r="M49" s="141">
        <v>91</v>
      </c>
      <c r="N49" s="154"/>
      <c r="O49" s="154"/>
      <c r="P49" s="154"/>
      <c r="Q49" s="154"/>
      <c r="R49" s="153"/>
    </row>
    <row r="50" spans="1:18" ht="18" customHeight="1">
      <c r="A50" s="144" t="s">
        <v>268</v>
      </c>
      <c r="B50" s="154"/>
      <c r="C50" s="154"/>
      <c r="D50" s="154"/>
      <c r="E50" s="154"/>
      <c r="F50" s="154"/>
      <c r="G50" s="153"/>
      <c r="H50" s="143">
        <v>19453200</v>
      </c>
      <c r="I50" s="153"/>
      <c r="J50" s="143">
        <v>11809708.130000001</v>
      </c>
      <c r="K50" s="154"/>
      <c r="L50" s="153"/>
      <c r="M50" s="143">
        <v>-7643491.8700000001</v>
      </c>
      <c r="N50" s="154"/>
      <c r="O50" s="154"/>
      <c r="P50" s="154"/>
      <c r="Q50" s="154"/>
      <c r="R50" s="153"/>
    </row>
    <row r="51" spans="1:18" ht="23.4" customHeight="1">
      <c r="A51" s="142" t="s">
        <v>36</v>
      </c>
      <c r="B51" s="153"/>
      <c r="C51" s="142" t="s">
        <v>215</v>
      </c>
      <c r="D51" s="154"/>
      <c r="E51" s="154"/>
      <c r="F51" s="154"/>
      <c r="G51" s="153"/>
      <c r="H51" s="141">
        <v>18500000</v>
      </c>
      <c r="I51" s="153"/>
      <c r="J51" s="141">
        <v>12972357</v>
      </c>
      <c r="K51" s="154"/>
      <c r="L51" s="153"/>
      <c r="M51" s="141">
        <v>-5527643</v>
      </c>
      <c r="N51" s="154"/>
      <c r="O51" s="154"/>
      <c r="P51" s="154"/>
      <c r="Q51" s="154"/>
      <c r="R51" s="153"/>
    </row>
    <row r="52" spans="1:18" ht="18" customHeight="1">
      <c r="A52" s="144" t="s">
        <v>269</v>
      </c>
      <c r="B52" s="154"/>
      <c r="C52" s="154"/>
      <c r="D52" s="154"/>
      <c r="E52" s="154"/>
      <c r="F52" s="154"/>
      <c r="G52" s="153"/>
      <c r="H52" s="143">
        <v>18500000</v>
      </c>
      <c r="I52" s="153"/>
      <c r="J52" s="143">
        <v>12972357</v>
      </c>
      <c r="K52" s="154"/>
      <c r="L52" s="153"/>
      <c r="M52" s="143">
        <v>-5527643</v>
      </c>
      <c r="N52" s="154"/>
      <c r="O52" s="154"/>
      <c r="P52" s="154"/>
      <c r="Q52" s="154"/>
      <c r="R52" s="153"/>
    </row>
    <row r="53" spans="1:18" ht="18" customHeight="1">
      <c r="A53" s="144" t="s">
        <v>270</v>
      </c>
      <c r="B53" s="154"/>
      <c r="C53" s="154"/>
      <c r="D53" s="154"/>
      <c r="E53" s="154"/>
      <c r="F53" s="154"/>
      <c r="G53" s="153"/>
      <c r="H53" s="143">
        <v>40820000</v>
      </c>
      <c r="I53" s="153"/>
      <c r="J53" s="143">
        <v>26391235.43</v>
      </c>
      <c r="K53" s="154"/>
      <c r="L53" s="153"/>
      <c r="M53" s="143">
        <v>-14428764.57</v>
      </c>
      <c r="N53" s="154"/>
      <c r="O53" s="154"/>
      <c r="P53" s="154"/>
      <c r="Q53" s="154"/>
      <c r="R53" s="153"/>
    </row>
    <row r="54" spans="1:18" ht="0" hidden="1" customHeight="1"/>
  </sheetData>
  <mergeCells count="226">
    <mergeCell ref="A53:G53"/>
    <mergeCell ref="H53:I53"/>
    <mergeCell ref="J53:L53"/>
    <mergeCell ref="M53:R53"/>
    <mergeCell ref="A51:B51"/>
    <mergeCell ref="C51:G51"/>
    <mergeCell ref="H51:I51"/>
    <mergeCell ref="J51:L51"/>
    <mergeCell ref="M51:R51"/>
    <mergeCell ref="A52:G52"/>
    <mergeCell ref="H52:I52"/>
    <mergeCell ref="J52:L52"/>
    <mergeCell ref="M52:R52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  <mergeCell ref="A47:B47"/>
    <mergeCell ref="C47:G47"/>
    <mergeCell ref="H47:I47"/>
    <mergeCell ref="J47:L47"/>
    <mergeCell ref="M47:R47"/>
    <mergeCell ref="A48:B48"/>
    <mergeCell ref="C48:G48"/>
    <mergeCell ref="H48:I48"/>
    <mergeCell ref="J48:L48"/>
    <mergeCell ref="M48:R48"/>
    <mergeCell ref="A45:B45"/>
    <mergeCell ref="C45:G45"/>
    <mergeCell ref="H45:I45"/>
    <mergeCell ref="J45:L45"/>
    <mergeCell ref="M45:R45"/>
    <mergeCell ref="A46:B46"/>
    <mergeCell ref="C46:G46"/>
    <mergeCell ref="H46:I46"/>
    <mergeCell ref="J46:L46"/>
    <mergeCell ref="M46:R46"/>
    <mergeCell ref="A43:B43"/>
    <mergeCell ref="C43:G43"/>
    <mergeCell ref="H43:I43"/>
    <mergeCell ref="J43:L43"/>
    <mergeCell ref="M43:R43"/>
    <mergeCell ref="A44:B44"/>
    <mergeCell ref="C44:G44"/>
    <mergeCell ref="H44:I44"/>
    <mergeCell ref="J44:L44"/>
    <mergeCell ref="M44:R44"/>
    <mergeCell ref="A41:B41"/>
    <mergeCell ref="C41:G41"/>
    <mergeCell ref="H41:I41"/>
    <mergeCell ref="J41:L41"/>
    <mergeCell ref="M41:R41"/>
    <mergeCell ref="A42:B42"/>
    <mergeCell ref="C42:G42"/>
    <mergeCell ref="H42:I42"/>
    <mergeCell ref="J42:L42"/>
    <mergeCell ref="M42:R42"/>
    <mergeCell ref="A39:G39"/>
    <mergeCell ref="H39:I39"/>
    <mergeCell ref="J39:L39"/>
    <mergeCell ref="M39:R39"/>
    <mergeCell ref="A40:B40"/>
    <mergeCell ref="C40:G40"/>
    <mergeCell ref="H40:I40"/>
    <mergeCell ref="J40:L40"/>
    <mergeCell ref="M40:R40"/>
    <mergeCell ref="A37:B37"/>
    <mergeCell ref="C37:G37"/>
    <mergeCell ref="H37:I37"/>
    <mergeCell ref="J37:L37"/>
    <mergeCell ref="M37:R37"/>
    <mergeCell ref="A38:B38"/>
    <mergeCell ref="C38:G38"/>
    <mergeCell ref="H38:I38"/>
    <mergeCell ref="J38:L38"/>
    <mergeCell ref="M38:R38"/>
    <mergeCell ref="A35:B35"/>
    <mergeCell ref="C35:G35"/>
    <mergeCell ref="H35:I35"/>
    <mergeCell ref="J35:L35"/>
    <mergeCell ref="M35:R35"/>
    <mergeCell ref="A36:G36"/>
    <mergeCell ref="H36:I36"/>
    <mergeCell ref="J36:L36"/>
    <mergeCell ref="M36:R36"/>
    <mergeCell ref="A33:G33"/>
    <mergeCell ref="H33:I33"/>
    <mergeCell ref="J33:L33"/>
    <mergeCell ref="M33:R33"/>
    <mergeCell ref="A34:B34"/>
    <mergeCell ref="C34:G34"/>
    <mergeCell ref="H34:I34"/>
    <mergeCell ref="J34:L34"/>
    <mergeCell ref="M34:R34"/>
    <mergeCell ref="A31:B31"/>
    <mergeCell ref="C31:G31"/>
    <mergeCell ref="H31:I31"/>
    <mergeCell ref="J31:L31"/>
    <mergeCell ref="M31:R31"/>
    <mergeCell ref="A32:B32"/>
    <mergeCell ref="C32:G32"/>
    <mergeCell ref="H32:I32"/>
    <mergeCell ref="J32:L32"/>
    <mergeCell ref="M32:R32"/>
    <mergeCell ref="A29:G29"/>
    <mergeCell ref="H29:I29"/>
    <mergeCell ref="J29:L29"/>
    <mergeCell ref="M29:R29"/>
    <mergeCell ref="A30:B30"/>
    <mergeCell ref="C30:G30"/>
    <mergeCell ref="H30:I30"/>
    <mergeCell ref="J30:L30"/>
    <mergeCell ref="M30:R30"/>
    <mergeCell ref="A27:B27"/>
    <mergeCell ref="C27:G27"/>
    <mergeCell ref="H27:I27"/>
    <mergeCell ref="J27:L27"/>
    <mergeCell ref="M27:R27"/>
    <mergeCell ref="A28:B28"/>
    <mergeCell ref="C28:G28"/>
    <mergeCell ref="H28:I28"/>
    <mergeCell ref="J28:L28"/>
    <mergeCell ref="M28:R28"/>
    <mergeCell ref="A25:B25"/>
    <mergeCell ref="C25:G25"/>
    <mergeCell ref="H25:I25"/>
    <mergeCell ref="J25:L25"/>
    <mergeCell ref="M25:R25"/>
    <mergeCell ref="A26:B26"/>
    <mergeCell ref="C26:G26"/>
    <mergeCell ref="H26:I26"/>
    <mergeCell ref="J26:L26"/>
    <mergeCell ref="M26:R26"/>
    <mergeCell ref="A23:B23"/>
    <mergeCell ref="C23:G23"/>
    <mergeCell ref="H23:I23"/>
    <mergeCell ref="J23:L23"/>
    <mergeCell ref="M23:R23"/>
    <mergeCell ref="A24:B24"/>
    <mergeCell ref="C24:G24"/>
    <mergeCell ref="H24:I24"/>
    <mergeCell ref="J24:L24"/>
    <mergeCell ref="M24:R24"/>
    <mergeCell ref="A21:B21"/>
    <mergeCell ref="C21:G21"/>
    <mergeCell ref="H21:I21"/>
    <mergeCell ref="J21:L21"/>
    <mergeCell ref="M21:R21"/>
    <mergeCell ref="A22:B22"/>
    <mergeCell ref="C22:G22"/>
    <mergeCell ref="H22:I22"/>
    <mergeCell ref="J22:L22"/>
    <mergeCell ref="M22:R22"/>
    <mergeCell ref="A19:B19"/>
    <mergeCell ref="C19:G19"/>
    <mergeCell ref="H19:I19"/>
    <mergeCell ref="J19:L19"/>
    <mergeCell ref="M19:R19"/>
    <mergeCell ref="A20:B20"/>
    <mergeCell ref="C20:G20"/>
    <mergeCell ref="H20:I20"/>
    <mergeCell ref="J20:L20"/>
    <mergeCell ref="M20:R20"/>
    <mergeCell ref="A17:B17"/>
    <mergeCell ref="C17:G17"/>
    <mergeCell ref="H17:I17"/>
    <mergeCell ref="J17:L17"/>
    <mergeCell ref="M17:R17"/>
    <mergeCell ref="A18:B18"/>
    <mergeCell ref="C18:G18"/>
    <mergeCell ref="H18:I18"/>
    <mergeCell ref="J18:L18"/>
    <mergeCell ref="M18:R18"/>
    <mergeCell ref="A15:B15"/>
    <mergeCell ref="C15:G15"/>
    <mergeCell ref="H15:I15"/>
    <mergeCell ref="J15:L15"/>
    <mergeCell ref="M15:R15"/>
    <mergeCell ref="A16:B16"/>
    <mergeCell ref="C16:G16"/>
    <mergeCell ref="H16:I16"/>
    <mergeCell ref="J16:L16"/>
    <mergeCell ref="M16:R16"/>
    <mergeCell ref="A13:G13"/>
    <mergeCell ref="H13:I13"/>
    <mergeCell ref="J13:L13"/>
    <mergeCell ref="M13:R13"/>
    <mergeCell ref="A14:B14"/>
    <mergeCell ref="C14:G14"/>
    <mergeCell ref="H14:I14"/>
    <mergeCell ref="J14:L14"/>
    <mergeCell ref="M14:R14"/>
    <mergeCell ref="A11:B11"/>
    <mergeCell ref="C11:G11"/>
    <mergeCell ref="H11:I11"/>
    <mergeCell ref="J11:L11"/>
    <mergeCell ref="M11:R11"/>
    <mergeCell ref="A12:B12"/>
    <mergeCell ref="C12:G12"/>
    <mergeCell ref="H12:I12"/>
    <mergeCell ref="J12:L12"/>
    <mergeCell ref="M12:R12"/>
    <mergeCell ref="A9:B9"/>
    <mergeCell ref="C9:G9"/>
    <mergeCell ref="H9:I9"/>
    <mergeCell ref="J9:L9"/>
    <mergeCell ref="M9:R9"/>
    <mergeCell ref="A10:B10"/>
    <mergeCell ref="C10:G10"/>
    <mergeCell ref="H10:I10"/>
    <mergeCell ref="J10:L10"/>
    <mergeCell ref="M10:R10"/>
    <mergeCell ref="A2:O2"/>
    <mergeCell ref="A3:O3"/>
    <mergeCell ref="A4:O4"/>
    <mergeCell ref="A5:O5"/>
    <mergeCell ref="A8:B8"/>
    <mergeCell ref="C8:G8"/>
    <mergeCell ref="H8:I8"/>
    <mergeCell ref="J8:L8"/>
    <mergeCell ref="M8:R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L20" sqref="L20"/>
    </sheetView>
  </sheetViews>
  <sheetFormatPr defaultColWidth="9" defaultRowHeight="15.6"/>
  <cols>
    <col min="1" max="1" width="3" style="61" customWidth="1"/>
    <col min="2" max="2" width="31.5546875" style="61" customWidth="1"/>
    <col min="3" max="3" width="5.88671875" style="61" customWidth="1"/>
    <col min="4" max="4" width="9.88671875" style="61" customWidth="1"/>
    <col min="5" max="5" width="10.44140625" style="61" customWidth="1"/>
    <col min="6" max="7" width="8.109375" style="61" customWidth="1"/>
    <col min="8" max="8" width="6.6640625" style="61" customWidth="1"/>
    <col min="9" max="9" width="9.44140625" style="61" customWidth="1"/>
    <col min="10" max="11" width="8.109375" style="61" customWidth="1"/>
    <col min="12" max="12" width="7.88671875" style="61" customWidth="1"/>
    <col min="13" max="13" width="8.109375" style="61" customWidth="1"/>
    <col min="14" max="14" width="7.77734375" style="61" customWidth="1"/>
    <col min="15" max="15" width="10.6640625" style="61" customWidth="1"/>
    <col min="16" max="16384" width="9" style="61"/>
  </cols>
  <sheetData>
    <row r="1" spans="1:15" ht="21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ht="21">
      <c r="A2" s="150" t="s">
        <v>271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</row>
    <row r="3" spans="1:15" ht="21">
      <c r="A3" s="150" t="s">
        <v>272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</row>
    <row r="4" spans="1:15">
      <c r="A4" s="62" t="s">
        <v>273</v>
      </c>
      <c r="B4" s="62" t="s">
        <v>4</v>
      </c>
      <c r="C4" s="62" t="s">
        <v>274</v>
      </c>
      <c r="D4" s="62" t="s">
        <v>275</v>
      </c>
      <c r="E4" s="62" t="s">
        <v>276</v>
      </c>
      <c r="F4" s="62" t="s">
        <v>277</v>
      </c>
      <c r="G4" s="62" t="s">
        <v>278</v>
      </c>
      <c r="H4" s="62" t="s">
        <v>279</v>
      </c>
      <c r="I4" s="62" t="s">
        <v>280</v>
      </c>
      <c r="J4" s="62" t="s">
        <v>281</v>
      </c>
      <c r="K4" s="62" t="s">
        <v>282</v>
      </c>
      <c r="L4" s="62" t="s">
        <v>283</v>
      </c>
      <c r="M4" s="62" t="s">
        <v>284</v>
      </c>
      <c r="N4" s="62" t="s">
        <v>285</v>
      </c>
      <c r="O4" s="62" t="s">
        <v>39</v>
      </c>
    </row>
    <row r="5" spans="1:15" ht="37.200000000000003">
      <c r="A5" s="63">
        <v>1</v>
      </c>
      <c r="B5" s="64" t="s">
        <v>215</v>
      </c>
      <c r="C5" s="65">
        <v>0</v>
      </c>
      <c r="D5" s="66">
        <v>3316732</v>
      </c>
      <c r="E5" s="66">
        <v>3316732</v>
      </c>
      <c r="F5" s="65">
        <v>0</v>
      </c>
      <c r="G5" s="65">
        <v>0</v>
      </c>
      <c r="H5" s="65">
        <v>0</v>
      </c>
      <c r="I5" s="66">
        <v>0</v>
      </c>
      <c r="J5" s="67"/>
      <c r="K5" s="67"/>
      <c r="L5" s="67"/>
      <c r="M5" s="67"/>
      <c r="N5" s="67"/>
      <c r="O5" s="68">
        <f>SUM(C5:N5)</f>
        <v>6633464</v>
      </c>
    </row>
    <row r="6" spans="1:15" ht="18.600000000000001">
      <c r="A6" s="69">
        <v>2</v>
      </c>
      <c r="B6" s="70" t="s">
        <v>286</v>
      </c>
      <c r="C6" s="71">
        <v>0</v>
      </c>
      <c r="D6" s="72">
        <v>173416</v>
      </c>
      <c r="E6" s="72">
        <v>0</v>
      </c>
      <c r="F6" s="72">
        <f>130780+47426</f>
        <v>178206</v>
      </c>
      <c r="G6" s="71">
        <v>0</v>
      </c>
      <c r="H6" s="71">
        <v>0</v>
      </c>
      <c r="I6" s="72">
        <v>175331</v>
      </c>
      <c r="J6" s="73"/>
      <c r="K6" s="73"/>
      <c r="L6" s="73"/>
      <c r="M6" s="73"/>
      <c r="N6" s="73"/>
      <c r="O6" s="74">
        <f t="shared" ref="O6:O17" si="0">SUM(C6:N6)</f>
        <v>526953</v>
      </c>
    </row>
    <row r="7" spans="1:15" ht="18.600000000000001">
      <c r="A7" s="69">
        <v>3</v>
      </c>
      <c r="B7" s="70" t="s">
        <v>287</v>
      </c>
      <c r="C7" s="71">
        <v>0</v>
      </c>
      <c r="D7" s="72">
        <v>391700</v>
      </c>
      <c r="E7" s="72">
        <v>0</v>
      </c>
      <c r="F7" s="72">
        <f>118800+273000</f>
        <v>391800</v>
      </c>
      <c r="G7" s="71">
        <v>0</v>
      </c>
      <c r="H7" s="71">
        <v>0</v>
      </c>
      <c r="I7" s="72">
        <v>385800</v>
      </c>
      <c r="J7" s="73"/>
      <c r="K7" s="73"/>
      <c r="L7" s="73"/>
      <c r="M7" s="73"/>
      <c r="N7" s="73"/>
      <c r="O7" s="74">
        <f t="shared" si="0"/>
        <v>1169300</v>
      </c>
    </row>
    <row r="8" spans="1:15" ht="18.600000000000001">
      <c r="A8" s="69">
        <v>4</v>
      </c>
      <c r="B8" s="70" t="s">
        <v>288</v>
      </c>
      <c r="C8" s="71">
        <v>0</v>
      </c>
      <c r="D8" s="72">
        <v>0</v>
      </c>
      <c r="E8" s="72">
        <v>0</v>
      </c>
      <c r="F8" s="71">
        <v>0</v>
      </c>
      <c r="G8" s="71">
        <v>0</v>
      </c>
      <c r="H8" s="71">
        <v>0</v>
      </c>
      <c r="I8" s="72">
        <v>0</v>
      </c>
      <c r="J8" s="73"/>
      <c r="K8" s="73"/>
      <c r="L8" s="73"/>
      <c r="M8" s="73"/>
      <c r="N8" s="73"/>
      <c r="O8" s="74">
        <f t="shared" si="0"/>
        <v>0</v>
      </c>
    </row>
    <row r="9" spans="1:15" ht="18.600000000000001">
      <c r="A9" s="69">
        <v>5</v>
      </c>
      <c r="B9" s="75" t="s">
        <v>289</v>
      </c>
      <c r="C9" s="71">
        <v>0</v>
      </c>
      <c r="D9" s="72">
        <v>0</v>
      </c>
      <c r="E9" s="72">
        <v>0</v>
      </c>
      <c r="F9" s="71">
        <v>0</v>
      </c>
      <c r="G9" s="71">
        <v>0</v>
      </c>
      <c r="H9" s="71">
        <v>0</v>
      </c>
      <c r="I9" s="72">
        <v>0</v>
      </c>
      <c r="J9" s="73"/>
      <c r="K9" s="73"/>
      <c r="L9" s="73"/>
      <c r="M9" s="73"/>
      <c r="N9" s="73"/>
      <c r="O9" s="74">
        <f t="shared" si="0"/>
        <v>0</v>
      </c>
    </row>
    <row r="10" spans="1:15" ht="18.600000000000001">
      <c r="A10" s="69">
        <v>6</v>
      </c>
      <c r="B10" s="75" t="s">
        <v>290</v>
      </c>
      <c r="C10" s="71">
        <v>0</v>
      </c>
      <c r="D10" s="72">
        <v>247230</v>
      </c>
      <c r="E10" s="72">
        <v>272280</v>
      </c>
      <c r="F10" s="71">
        <v>0</v>
      </c>
      <c r="G10" s="71">
        <v>0</v>
      </c>
      <c r="H10" s="71">
        <v>0</v>
      </c>
      <c r="I10" s="72">
        <v>269820</v>
      </c>
      <c r="J10" s="73"/>
      <c r="K10" s="73"/>
      <c r="L10" s="73"/>
      <c r="M10" s="73"/>
      <c r="N10" s="73"/>
      <c r="O10" s="74">
        <f t="shared" si="0"/>
        <v>789330</v>
      </c>
    </row>
    <row r="11" spans="1:15" ht="18.600000000000001">
      <c r="A11" s="69">
        <v>7</v>
      </c>
      <c r="B11" s="75" t="s">
        <v>291</v>
      </c>
      <c r="C11" s="71">
        <v>0</v>
      </c>
      <c r="D11" s="72">
        <v>168300</v>
      </c>
      <c r="E11" s="72">
        <v>0</v>
      </c>
      <c r="F11" s="71">
        <v>0</v>
      </c>
      <c r="G11" s="71">
        <v>0</v>
      </c>
      <c r="H11" s="71">
        <v>0</v>
      </c>
      <c r="I11" s="72">
        <v>0</v>
      </c>
      <c r="J11" s="73"/>
      <c r="K11" s="73"/>
      <c r="L11" s="73"/>
      <c r="M11" s="73"/>
      <c r="N11" s="73"/>
      <c r="O11" s="74">
        <f t="shared" si="0"/>
        <v>168300</v>
      </c>
    </row>
    <row r="12" spans="1:15" ht="18.600000000000001">
      <c r="A12" s="69">
        <v>8</v>
      </c>
      <c r="B12" s="75" t="s">
        <v>292</v>
      </c>
      <c r="C12" s="71">
        <v>0</v>
      </c>
      <c r="D12" s="72">
        <v>946500</v>
      </c>
      <c r="E12" s="72">
        <v>946500</v>
      </c>
      <c r="F12" s="71">
        <v>0</v>
      </c>
      <c r="G12" s="71">
        <v>0</v>
      </c>
      <c r="H12" s="71">
        <v>0</v>
      </c>
      <c r="I12" s="72">
        <v>946500</v>
      </c>
      <c r="J12" s="73"/>
      <c r="K12" s="73"/>
      <c r="L12" s="73"/>
      <c r="M12" s="73"/>
      <c r="N12" s="73"/>
      <c r="O12" s="74">
        <f t="shared" si="0"/>
        <v>2839500</v>
      </c>
    </row>
    <row r="13" spans="1:15" ht="18.600000000000001">
      <c r="A13" s="69">
        <v>9</v>
      </c>
      <c r="B13" s="75" t="s">
        <v>293</v>
      </c>
      <c r="C13" s="71">
        <v>0</v>
      </c>
      <c r="D13" s="72">
        <v>254400</v>
      </c>
      <c r="E13" s="72">
        <v>254400</v>
      </c>
      <c r="F13" s="71">
        <v>0</v>
      </c>
      <c r="G13" s="71">
        <v>0</v>
      </c>
      <c r="H13" s="71">
        <v>0</v>
      </c>
      <c r="I13" s="72">
        <v>254400</v>
      </c>
      <c r="J13" s="73"/>
      <c r="K13" s="73"/>
      <c r="L13" s="73"/>
      <c r="M13" s="73"/>
      <c r="N13" s="73"/>
      <c r="O13" s="74">
        <f t="shared" si="0"/>
        <v>763200</v>
      </c>
    </row>
    <row r="14" spans="1:15" ht="18.600000000000001">
      <c r="A14" s="69">
        <v>10</v>
      </c>
      <c r="B14" s="75" t="s">
        <v>294</v>
      </c>
      <c r="C14" s="71">
        <v>0</v>
      </c>
      <c r="D14" s="72">
        <v>80000</v>
      </c>
      <c r="E14" s="72">
        <v>0</v>
      </c>
      <c r="F14" s="71">
        <v>0</v>
      </c>
      <c r="G14" s="71">
        <v>0</v>
      </c>
      <c r="H14" s="71">
        <v>0</v>
      </c>
      <c r="I14" s="72">
        <v>0</v>
      </c>
      <c r="J14" s="73"/>
      <c r="K14" s="73"/>
      <c r="L14" s="73"/>
      <c r="M14" s="73"/>
      <c r="N14" s="73"/>
      <c r="O14" s="74">
        <f t="shared" si="0"/>
        <v>80000</v>
      </c>
    </row>
    <row r="15" spans="1:15" ht="18.600000000000001">
      <c r="A15" s="76">
        <v>11</v>
      </c>
      <c r="B15" s="77" t="s">
        <v>295</v>
      </c>
      <c r="C15" s="78">
        <v>0</v>
      </c>
      <c r="D15" s="79">
        <v>0</v>
      </c>
      <c r="E15" s="79">
        <v>0</v>
      </c>
      <c r="F15" s="79">
        <v>1050</v>
      </c>
      <c r="G15" s="71">
        <v>0</v>
      </c>
      <c r="H15" s="71">
        <v>1050</v>
      </c>
      <c r="I15" s="72">
        <v>0</v>
      </c>
      <c r="J15" s="73"/>
      <c r="K15" s="73"/>
      <c r="L15" s="73"/>
      <c r="M15" s="73"/>
      <c r="N15" s="73"/>
      <c r="O15" s="74">
        <f t="shared" si="0"/>
        <v>2100</v>
      </c>
    </row>
    <row r="16" spans="1:15" ht="18.600000000000001">
      <c r="A16" s="80">
        <v>12</v>
      </c>
      <c r="B16" s="81" t="s">
        <v>296</v>
      </c>
      <c r="C16" s="82">
        <v>0</v>
      </c>
      <c r="D16" s="83">
        <v>0</v>
      </c>
      <c r="E16" s="83">
        <v>0</v>
      </c>
      <c r="F16" s="83">
        <v>105</v>
      </c>
      <c r="G16" s="82">
        <v>0</v>
      </c>
      <c r="H16" s="82">
        <v>105</v>
      </c>
      <c r="I16" s="83">
        <v>0</v>
      </c>
      <c r="J16" s="84"/>
      <c r="K16" s="84"/>
      <c r="L16" s="84"/>
      <c r="M16" s="84"/>
      <c r="N16" s="84"/>
      <c r="O16" s="85">
        <f t="shared" si="0"/>
        <v>210</v>
      </c>
    </row>
    <row r="17" spans="2:15" ht="18.600000000000001">
      <c r="B17" s="86" t="s">
        <v>297</v>
      </c>
      <c r="C17" s="93">
        <v>0</v>
      </c>
      <c r="D17" s="87">
        <f t="shared" ref="D17:I17" si="1">SUM(D5:D16)</f>
        <v>5578278</v>
      </c>
      <c r="E17" s="88">
        <f t="shared" si="1"/>
        <v>4789912</v>
      </c>
      <c r="F17" s="89">
        <f t="shared" si="1"/>
        <v>571161</v>
      </c>
      <c r="G17" s="89">
        <f t="shared" si="1"/>
        <v>0</v>
      </c>
      <c r="H17" s="89">
        <f t="shared" si="1"/>
        <v>1155</v>
      </c>
      <c r="I17" s="89">
        <f t="shared" si="1"/>
        <v>2031851</v>
      </c>
      <c r="J17" s="90"/>
      <c r="K17" s="90"/>
      <c r="L17" s="90"/>
      <c r="M17" s="90"/>
      <c r="N17" s="90"/>
      <c r="O17" s="87">
        <f t="shared" si="0"/>
        <v>12972357</v>
      </c>
    </row>
    <row r="23" spans="2:15" ht="24.6">
      <c r="B23" s="91" t="s">
        <v>298</v>
      </c>
      <c r="C23" s="92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งบทดลอง!Print_Titles</vt:lpstr>
      <vt:lpstr>รับจริง!Print_Titles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Rayong</cp:lastModifiedBy>
  <cp:lastPrinted>2018-05-04T02:09:40Z</cp:lastPrinted>
  <dcterms:created xsi:type="dcterms:W3CDTF">2018-04-23T03:38:05Z</dcterms:created>
  <dcterms:modified xsi:type="dcterms:W3CDTF">2018-05-04T02:30:01Z</dcterms:modified>
</cp:coreProperties>
</file>