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ocuments\สำรองข้อมูล1\งบเดือน ปี 2562\"/>
    </mc:Choice>
  </mc:AlternateContent>
  <bookViews>
    <workbookView xWindow="0" yWindow="0" windowWidth="20490" windowHeight="7800" activeTab="5"/>
  </bookViews>
  <sheets>
    <sheet name="รายงานรับ - จ่ายเงิน" sheetId="1" r:id="rId1"/>
    <sheet name="งบทดลอง" sheetId="2" r:id="rId2"/>
    <sheet name="เงินรับฝาก" sheetId="3" r:id="rId3"/>
    <sheet name="รับจริง" sheetId="4" r:id="rId4"/>
    <sheet name="รับทั้งปี" sheetId="6" r:id="rId5"/>
    <sheet name="เงินอุดหนุนทั่วไป" sheetId="5" r:id="rId6"/>
  </sheets>
  <definedNames>
    <definedName name="_xlnm.Print_Area" localSheetId="0">'รายงานรับ - จ่ายเงิน'!$A$1:$P$62</definedName>
    <definedName name="_xlnm.Print_Titles" localSheetId="1">งบทดลอง!$2:$11</definedName>
    <definedName name="_xlnm.Print_Titles" localSheetId="3">รับจริง!$1:$5</definedName>
    <definedName name="_xlnm.Print_Titles" localSheetId="4">รับทั้งปี!$1:$5</definedName>
    <definedName name="_xlnm.Print_Titles" localSheetId="0">'รายงานรับ - จ่ายเงิน'!$1:$6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9" i="5" l="1"/>
  <c r="O7" i="5"/>
  <c r="C19" i="5" l="1"/>
  <c r="N19" i="5" l="1"/>
  <c r="M19" i="5" l="1"/>
  <c r="L19" i="5" l="1"/>
  <c r="K19" i="5" l="1"/>
  <c r="J19" i="5" l="1"/>
  <c r="I19" i="5" l="1"/>
  <c r="H19" i="5" l="1"/>
  <c r="G19" i="5"/>
  <c r="E19" i="5"/>
  <c r="D19" i="5"/>
  <c r="O18" i="5"/>
  <c r="O17" i="5"/>
  <c r="O16" i="5"/>
  <c r="O15" i="5"/>
  <c r="O14" i="5"/>
  <c r="O13" i="5"/>
  <c r="O12" i="5"/>
  <c r="O11" i="5"/>
  <c r="O10" i="5"/>
  <c r="O8" i="5"/>
  <c r="O6" i="5"/>
  <c r="F19" i="5"/>
  <c r="O5" i="5"/>
  <c r="F26" i="3"/>
  <c r="E26" i="3"/>
  <c r="D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26" i="3" l="1"/>
  <c r="O19" i="5"/>
</calcChain>
</file>

<file path=xl/sharedStrings.xml><?xml version="1.0" encoding="utf-8"?>
<sst xmlns="http://schemas.openxmlformats.org/spreadsheetml/2006/main" count="664" uniqueCount="358">
  <si>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</si>
  <si>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</si>
  <si>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</si>
  <si>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</si>
  <si>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</si>
  <si>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</si>
  <si>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</si>
  <si>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</si>
  <si>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</si>
  <si>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</si>
  <si>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</si>
  <si>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</si>
  <si>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</si>
  <si>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</si>
  <si>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รายรับ (หมายเหตุ 1)</t>
  </si>
  <si>
    <t xml:space="preserve">          </t>
  </si>
  <si>
    <t>0.00</t>
  </si>
  <si>
    <t>หมวดภาษีอากร</t>
  </si>
  <si>
    <t xml:space="preserve"> 41100000  </t>
  </si>
  <si>
    <t>หมวดค่าธรรมเนียม ค่าปรับ และใบอนุญาต</t>
  </si>
  <si>
    <t xml:space="preserve"> 41200000  </t>
  </si>
  <si>
    <t>หมวดรายได้จากทรัพย์สิน</t>
  </si>
  <si>
    <t xml:space="preserve"> 41300000  </t>
  </si>
  <si>
    <t>หมวดรายได้จากสาธารณูปโภคและการพาณิชย์</t>
  </si>
  <si>
    <t xml:space="preserve"> 41400000  </t>
  </si>
  <si>
    <t>หมวดรายได้เบ็ดเตล็ด</t>
  </si>
  <si>
    <t xml:space="preserve"> 41500000  </t>
  </si>
  <si>
    <t>หมวดภาษีจัดสรร</t>
  </si>
  <si>
    <t xml:space="preserve"> 42100000  </t>
  </si>
  <si>
    <t>หมวดเงินอุดหนุนทั่วไป</t>
  </si>
  <si>
    <t xml:space="preserve"> 43100000  </t>
  </si>
  <si>
    <t>รวม</t>
  </si>
  <si>
    <t>ลูกหนี้เงินยืม</t>
  </si>
  <si>
    <t xml:space="preserve"> 11041000  </t>
  </si>
  <si>
    <t>รายได้จากรัฐบาลค้างรับ</t>
  </si>
  <si>
    <t>ลูกหนี้เงินสะสม</t>
  </si>
  <si>
    <t>เงินรับฝากภาษีหัก ณ ที่จ่าย</t>
  </si>
  <si>
    <t xml:space="preserve"> 21040001  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</si>
  <si>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</si>
  <si>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</si>
  <si>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</si>
  <si>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 xml:space="preserve"> 21040015  </t>
  </si>
  <si>
    <t>เงินรับฝากอื่น ๆ</t>
  </si>
  <si>
    <t xml:space="preserve"> 21040099  </t>
  </si>
  <si>
    <t>เงินสะสม</t>
  </si>
  <si>
    <t xml:space="preserve"> 31000000  </t>
  </si>
  <si>
    <t>รวมรายรับ</t>
  </si>
  <si>
    <t>รายจ่าย</t>
  </si>
  <si>
    <t>งบกลาง</t>
  </si>
  <si>
    <t xml:space="preserve"> 51100000  </t>
  </si>
  <si>
    <t>เงินเดือน (ฝ่ายการเมือง)</t>
  </si>
  <si>
    <t xml:space="preserve"> 52100000  </t>
  </si>
  <si>
    <t>187,880.00</t>
  </si>
  <si>
    <t>เงินเดือน (ฝ่ายประจำ)</t>
  </si>
  <si>
    <t xml:space="preserve"> 52200000  </t>
  </si>
  <si>
    <t>ค่าตอบแทน</t>
  </si>
  <si>
    <t xml:space="preserve"> 53100000  </t>
  </si>
  <si>
    <t>ค่าใช้สอย</t>
  </si>
  <si>
    <t xml:space="preserve"> 53200000  </t>
  </si>
  <si>
    <t>ค่าวัสดุ</t>
  </si>
  <si>
    <t xml:space="preserve"> 53300000  </t>
  </si>
  <si>
    <t>ค่าสาธารณูปโภค</t>
  </si>
  <si>
    <t xml:space="preserve"> 53400000  </t>
  </si>
  <si>
    <t>ค่าครุภัณฑ์</t>
  </si>
  <si>
    <t xml:space="preserve"> 54100000  </t>
  </si>
  <si>
    <t>ค่าที่ดินและสิ่งก่อสร้าง</t>
  </si>
  <si>
    <t xml:space="preserve"> 54200000  </t>
  </si>
  <si>
    <t>25,000.00</t>
  </si>
  <si>
    <t>รายจ่ายอื่น</t>
  </si>
  <si>
    <t xml:space="preserve"> 55100000  </t>
  </si>
  <si>
    <t>เงินอุดหนุน</t>
  </si>
  <si>
    <t xml:space="preserve"> 56100000  </t>
  </si>
  <si>
    <t>เงินฝากเงินทุนส่งเสริมกิจการเทศบาล</t>
  </si>
  <si>
    <t>รายจ่ายค้างจ่าย</t>
  </si>
  <si>
    <t xml:space="preserve"> 21010000  </t>
  </si>
  <si>
    <t>รายจ่ายผัดส่งใบสำคัญ</t>
  </si>
  <si>
    <t xml:space="preserve"> 21030000  </t>
  </si>
  <si>
    <t>เจ้าหนี้เงินสะสม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</si>
  <si>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</si>
  <si>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</si>
  <si>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</si>
  <si>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</si>
  <si>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</si>
  <si>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</si>
  <si>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</si>
  <si>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</si>
  <si>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</si>
  <si>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 xml:space="preserve">11012001  </t>
  </si>
  <si>
    <t>เงินฝาก-ออมทรัพย์/เผื่อเรียก(818-1-02421-4)</t>
  </si>
  <si>
    <t>เงินฝาก-ประจำ(818-2-00544-2)</t>
  </si>
  <si>
    <t xml:space="preserve">11012002  </t>
  </si>
  <si>
    <t xml:space="preserve">11032000  </t>
  </si>
  <si>
    <t xml:space="preserve">11042000  </t>
  </si>
  <si>
    <t>ทรัพย์สินเกิดจากเงินกู้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</si>
  <si>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</si>
  <si>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</si>
  <si>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</si>
  <si>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</si>
  <si>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</si>
  <si>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</si>
  <si>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>เงินรับฝากอื่นๆ ค่าใช้จ่ายในการจัดเก็บภาษีบำรุงท้องที่ 5%</t>
  </si>
  <si>
    <t xml:space="preserve">21040099  </t>
  </si>
  <si>
    <t>เงินรับฝากอื่นๆ ประกันสัญญาจัดเก็บน้ำประปาและค่าขยะมูลฝอย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</si>
  <si>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</si>
  <si>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</si>
  <si>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</si>
  <si>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</si>
  <si>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>เงินทุนสำรองเงินสะสม</t>
  </si>
  <si>
    <t xml:space="preserve">32000000  </t>
  </si>
  <si>
    <t>ภาษีโรงเรือนและที่ดิน</t>
  </si>
  <si>
    <t xml:space="preserve">41100001  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</si>
  <si>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</si>
  <si>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</si>
  <si>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</si>
  <si>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 xml:space="preserve">41210007  </t>
  </si>
  <si>
    <t>ค่าธรรมเนียมเก็บและขนมูลฝอย</t>
  </si>
  <si>
    <t xml:space="preserve">41210008  </t>
  </si>
  <si>
    <t>ค่าธรรมเนียมเกี่ยวกับทะเบียนราษฎร</t>
  </si>
  <si>
    <t xml:space="preserve">41210013  </t>
  </si>
  <si>
    <t>ค่าธรรมเนียมเกี่ยวกับทะเบียนพาณิชย์</t>
  </si>
  <si>
    <t xml:space="preserve">41210029  </t>
  </si>
  <si>
    <t>ค่าธรรมเนียมอื่น ๆ</t>
  </si>
  <si>
    <t>ค่าปรับผู้กระทำผิดกฎหมายจราจรทางบก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</si>
  <si>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</si>
  <si>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</si>
  <si>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</si>
  <si>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</si>
  <si>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ค่าใบอนุญาตเกี่ยวกับการควบคุมอาคาร</t>
  </si>
  <si>
    <t xml:space="preserve">41230007  </t>
  </si>
  <si>
    <t>ค่าใบอนุญาตอื่นๆ</t>
  </si>
  <si>
    <t>ค่าเช่าที่ดิน</t>
  </si>
  <si>
    <t>ค่าเช่าหรือบริการสถานที่</t>
  </si>
  <si>
    <t xml:space="preserve">41300002  </t>
  </si>
  <si>
    <t>ดอกเบี้ย</t>
  </si>
  <si>
    <t xml:space="preserve">41300003  </t>
  </si>
  <si>
    <t>รายได้จากสาธารณูปโภคและการพาณิชย์</t>
  </si>
  <si>
    <t xml:space="preserve">41400006  </t>
  </si>
  <si>
    <t>ค่าขายแบบแปลน</t>
  </si>
  <si>
    <t>รายได้เบ็ดเตล็ดอื่นๆ</t>
  </si>
  <si>
    <t xml:space="preserve">41599999  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</si>
  <si>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</si>
  <si>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</si>
  <si>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 xml:space="preserve">42100002  </t>
  </si>
  <si>
    <t>ภาษีมูลค่าเพิ่มตาม พ.ร.บ. จัดสรรรายได้ฯ</t>
  </si>
  <si>
    <t xml:space="preserve">42100004  </t>
  </si>
  <si>
    <t>ภาษีสรรพสามิต</t>
  </si>
  <si>
    <t xml:space="preserve">42100007  </t>
  </si>
  <si>
    <t>ค่าภาคหลวงแร่</t>
  </si>
  <si>
    <t>ค่าภาคหลวงปิโตรเลียม</t>
  </si>
  <si>
    <t xml:space="preserve">42100013  </t>
  </si>
  <si>
    <t>ค่าธรรมเนียมจดทะเบียนสิทธิและนิติกรรมตามประมวลกฎหมายที่ดิน</t>
  </si>
  <si>
    <t xml:space="preserve">42100015  </t>
  </si>
  <si>
    <t>ภาษีจัดสรรอื่นๆ</t>
  </si>
  <si>
    <t>เงินอุดหนุนทั่วไป สำหรับดำเนินการตามอำนาจหน้าที่และภารกิจถ่ายโอนเลือกทำ</t>
  </si>
  <si>
    <t xml:space="preserve">43100002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</si>
  <si>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</si>
  <si>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</si>
  <si>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</si>
  <si>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</si>
  <si>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</si>
  <si>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</si>
  <si>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</si>
  <si>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รายละเอียดประกอบงบทดลองและรายงานรับ-จ่ายเงินสด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</si>
  <si>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</si>
  <si>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</si>
  <si>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</si>
  <si>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</si>
  <si>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</si>
  <si>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</si>
  <si>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</si>
  <si>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</si>
  <si>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</si>
  <si>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</si>
  <si>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</si>
  <si>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</si>
  <si>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</si>
  <si>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</si>
  <si>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</si>
  <si>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</si>
  <si>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เงินรับฝากอื่น - คืนเงินประกันสังคม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</si>
  <si>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</si>
  <si>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</si>
  <si>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</si>
  <si>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</si>
  <si>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</si>
  <si>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หมวด</t>
  </si>
  <si>
    <t>ประเภท</t>
  </si>
  <si>
    <t>ประมาณการ</t>
  </si>
  <si>
    <t>รับจริง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</si>
  <si>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</si>
  <si>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</si>
  <si>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</si>
  <si>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</si>
  <si>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</si>
  <si>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ค่าใบอนุญาตเกี่ยวกับการโฆษณาโดยใช้เครื่องขยายเสียง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</si>
  <si>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</si>
  <si>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</si>
  <si>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</si>
  <si>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</si>
  <si>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</si>
  <si>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ภาษีสุรา</t>
  </si>
  <si>
    <t>รวมหมวดภาษีจัดสรร</t>
  </si>
  <si>
    <t>รวมหมวดเงินอุดหนุนทั่วไป</t>
  </si>
  <si>
    <t>รวมทั้งหมด</t>
  </si>
  <si>
    <t>รายละเอียดเงินอุดหนุนทั่วไป</t>
  </si>
  <si>
    <t>ที่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</si>
  <si>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</si>
  <si>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</si>
  <si>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</si>
  <si>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</si>
  <si>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</si>
  <si>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</si>
  <si>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</si>
  <si>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</si>
  <si>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</si>
  <si>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</si>
  <si>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</si>
  <si>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</si>
  <si>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</si>
  <si>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</si>
  <si>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</si>
  <si>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</si>
  <si>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</si>
  <si>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</si>
  <si>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เงินอุดหนุนทั่วไป-โครงการพระราชดำริ(สาธารณสุข)</t>
  </si>
  <si>
    <t>เงินอุดหนุนทั่วไป-ขับเคลื่อนโครงการสัตว์ปลอดโรคฯ</t>
  </si>
  <si>
    <t>เงินอุดหนุนทั่วไป-สำรวจและขึ้นทะเบียนสัตว์</t>
  </si>
  <si>
    <t>รวมทั้งสิ้น</t>
  </si>
  <si>
    <t>เงินเดือนครู  ต.ค.-ธ.ค.60</t>
  </si>
  <si>
    <t>เงินรับฝาก-โครงการชุมชนแหลมสักร่วมใจ รณรงค์ต้านภัยไข้เลือดออก 2561  (สปสช.)</t>
  </si>
  <si>
    <t>429.00</t>
  </si>
  <si>
    <t>12,880.00</t>
  </si>
  <si>
    <t>ลูกหนี้ภาษีโรงเรือนและที่ดิน</t>
  </si>
  <si>
    <t>ลูกหนี้รายได้อื่นๆ</t>
  </si>
  <si>
    <t xml:space="preserve">11044000  </t>
  </si>
  <si>
    <t>426,500.00</t>
  </si>
  <si>
    <t>42.00</t>
  </si>
  <si>
    <t>355,000.00</t>
  </si>
  <si>
    <t>658,000.00</t>
  </si>
  <si>
    <t>1,800,000.00</t>
  </si>
  <si>
    <t>90,000.00</t>
  </si>
  <si>
    <t>20,106,500.00</t>
  </si>
  <si>
    <t>18,000,000.00</t>
  </si>
  <si>
    <t>5,752,114.00</t>
  </si>
  <si>
    <t>41,436,000.00</t>
  </si>
  <si>
    <t>4,000.00</t>
  </si>
  <si>
    <t>เงินฝากกระทรวงการคลัง</t>
  </si>
  <si>
    <t xml:space="preserve"> 11020000  </t>
  </si>
  <si>
    <t>420.00</t>
  </si>
  <si>
    <t xml:space="preserve"> 11043001  </t>
  </si>
  <si>
    <t>3,935.00</t>
  </si>
  <si>
    <t xml:space="preserve"> 11044000  </t>
  </si>
  <si>
    <t>22,000.00</t>
  </si>
  <si>
    <t>สินทรัพย์หมุนเวียนอื่น</t>
  </si>
  <si>
    <t xml:space="preserve"> 11069999  </t>
  </si>
  <si>
    <t>76,175.85</t>
  </si>
  <si>
    <t>15,253.35</t>
  </si>
  <si>
    <t xml:space="preserve"> 32000000  </t>
  </si>
  <si>
    <t>9,207,200.00</t>
  </si>
  <si>
    <t>2,508,800.00</t>
  </si>
  <si>
    <t>13,067,500.00</t>
  </si>
  <si>
    <t>830,220.00</t>
  </si>
  <si>
    <t>884,000.00</t>
  </si>
  <si>
    <t>5,570,200.00</t>
  </si>
  <si>
    <t>3,055,000.00</t>
  </si>
  <si>
    <t>1,350,000.00</t>
  </si>
  <si>
    <t>1,098,900.00</t>
  </si>
  <si>
    <t>3,050,800.00</t>
  </si>
  <si>
    <t>1,610,000.00</t>
  </si>
  <si>
    <t>41,427,400.00</t>
  </si>
  <si>
    <t>8,600.00</t>
  </si>
  <si>
    <t>ปีงบประมาณ 2562</t>
  </si>
  <si>
    <t>ปีงบประมาณ พ.ศ. 2562</t>
  </si>
  <si>
    <t>ประจำปีงบประมาณ 2562</t>
  </si>
  <si>
    <t>เงินอุดหนุนทั่วไป-สนับสนุนอาหารเสริม(นม) ปฐมวัย</t>
  </si>
  <si>
    <t>เงินอุดหนุนทั่วไป-สนับสนุนอาหารเสริม(นม) ประถมศึกษา</t>
  </si>
  <si>
    <t>เงินอุดหนุนทั่วไป-สนับสนุนอาหารกลางวัน  ปฐมวัย</t>
  </si>
  <si>
    <t>เงินอุดหนุนทั่วไป-สนับสนุนอาหารกลางวัน  ประถมศึกษา</t>
  </si>
  <si>
    <t>1,455,000.00</t>
  </si>
  <si>
    <t>หมวดเงินอุดหนุนระบุวัตถุประสงค์/เฉพาะกิจ</t>
  </si>
  <si>
    <t xml:space="preserve"> 44100000  </t>
  </si>
  <si>
    <t>42,891,000.00</t>
  </si>
  <si>
    <t>30,754.64</t>
  </si>
  <si>
    <t>4,505,800.00</t>
  </si>
  <si>
    <t>335,000.00</t>
  </si>
  <si>
    <t>42,882,400.00</t>
  </si>
  <si>
    <t>55,251,113.15</t>
  </si>
  <si>
    <t>เงินสด</t>
  </si>
  <si>
    <t xml:space="preserve">11011000  </t>
  </si>
  <si>
    <t xml:space="preserve">11041000  </t>
  </si>
  <si>
    <t xml:space="preserve">41219999  </t>
  </si>
  <si>
    <t xml:space="preserve">41220010  </t>
  </si>
  <si>
    <t xml:space="preserve">41500004  </t>
  </si>
  <si>
    <t xml:space="preserve">42100001  </t>
  </si>
  <si>
    <t xml:space="preserve">42100005  </t>
  </si>
  <si>
    <t xml:space="preserve">56100000  </t>
  </si>
  <si>
    <t>ณ วันที่ 31 ธันวาคม 2561</t>
  </si>
  <si>
    <t xml:space="preserve">41230003  </t>
  </si>
  <si>
    <t xml:space="preserve">41230004  </t>
  </si>
  <si>
    <t xml:space="preserve">41239999  </t>
  </si>
  <si>
    <t xml:space="preserve">42100012  </t>
  </si>
  <si>
    <t xml:space="preserve">42199999  </t>
  </si>
  <si>
    <t>ปีงบประมาณ 2562 ประจำเดือน ธันวาคม</t>
  </si>
  <si>
    <t>74,866.00</t>
  </si>
  <si>
    <t>35,480.00</t>
  </si>
  <si>
    <t>30,047.48</t>
  </si>
  <si>
    <t>8,446.98</t>
  </si>
  <si>
    <t>364,997.00</t>
  </si>
  <si>
    <t>112,570.00</t>
  </si>
  <si>
    <t>17,440.00</t>
  </si>
  <si>
    <t>11,020.00</t>
  </si>
  <si>
    <t>5,596,624.48</t>
  </si>
  <si>
    <t>1,906,910.76</t>
  </si>
  <si>
    <t>11,836,130.96</t>
  </si>
  <si>
    <t>2,074,427.74</t>
  </si>
  <si>
    <t>57,872.00</t>
  </si>
  <si>
    <t>37,332.00</t>
  </si>
  <si>
    <t>44,715.24</t>
  </si>
  <si>
    <t>10,050.88</t>
  </si>
  <si>
    <t>808,315.00</t>
  </si>
  <si>
    <t>267,834.00</t>
  </si>
  <si>
    <t>1,032,686.44</t>
  </si>
  <si>
    <t>315,216.88</t>
  </si>
  <si>
    <t>12,868,817.40</t>
  </si>
  <si>
    <t>2,389,644.62</t>
  </si>
  <si>
    <t>1,767,194.80</t>
  </si>
  <si>
    <t>789,093.20</t>
  </si>
  <si>
    <t>563,640.00</t>
  </si>
  <si>
    <t>2,490,660.00</t>
  </si>
  <si>
    <t>92,360.00</t>
  </si>
  <si>
    <t>16,300.00</t>
  </si>
  <si>
    <t>443,363.56</t>
  </si>
  <si>
    <t>204,268.00</t>
  </si>
  <si>
    <t>149,574.45</t>
  </si>
  <si>
    <t>66,240.95</t>
  </si>
  <si>
    <t>270,455.18</t>
  </si>
  <si>
    <t>92,429.34</t>
  </si>
  <si>
    <t>6,112,247.99</t>
  </si>
  <si>
    <t>2,186,431.49</t>
  </si>
  <si>
    <t>299,045.12</t>
  </si>
  <si>
    <t xml:space="preserve"> 11032000  </t>
  </si>
  <si>
    <t>54,672.00</t>
  </si>
  <si>
    <t>25,172.00</t>
  </si>
  <si>
    <t>5,135,124.22</t>
  </si>
  <si>
    <t>1,650,850.00</t>
  </si>
  <si>
    <t>37,770.83</t>
  </si>
  <si>
    <t>138,900.00</t>
  </si>
  <si>
    <t xml:space="preserve"> 21040008  </t>
  </si>
  <si>
    <t>6,513,136.17</t>
  </si>
  <si>
    <t>2,412,555.76</t>
  </si>
  <si>
    <t>12,625,384.16</t>
  </si>
  <si>
    <t>4,598,987.25</t>
  </si>
  <si>
    <t>243,433.24</t>
  </si>
  <si>
    <t>-2,209,342.63</t>
  </si>
  <si>
    <t>53,041,770.52</t>
  </si>
  <si>
    <t>เดือนธันวาคม</t>
  </si>
  <si>
    <t>เดือนตุลาคม ถึงเดือนธันวาคม</t>
  </si>
  <si>
    <t>ณ วันที่  31  ธันวาคม 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</si>
</sst>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_(* #,##0.00_);_(* \(#,##0.00\);_(* &quot;-&quot;??_);_(@_)"/>
    <numFmt numFmtId="188" formatCode="[$-1041E]#,##0.00;\-#,##0.00"/>
    <numFmt numFmtId="189" formatCode="[$-1041E]#,##0.00;\(#,##0.00\);&quot;-&quot;"/>
    <numFmt numFmtId="190" formatCode="_(* #,##0_);_(* \(#,##0\);_(* &quot;-&quot;??_);_(@_)"/>
    <numFmt numFmtId="191" formatCode="_-* #,##0_-;\-* #,##0_-;_-* &quot;-&quot;??_-;_-@_-"/>
  </numFmts>
  <fonts count="25" x14ac:knownFonts="1">
    <font>
      <sz val="11"/>
      <color theme="1"/>
      <name val="Tahoma"/>
      <family val="2"/>
      <scheme val="minor"/>
    </font>
    <font>
      <sz val="11"/>
      <color rgb="FF000000"/>
      <name val="Tahoma"/>
      <family val="2"/>
      <scheme val="minor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Arial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0"/>
      <color theme="1"/>
      <name val="TH SarabunPSK"/>
      <family val="2"/>
    </font>
    <font>
      <b/>
      <sz val="10"/>
      <color theme="1"/>
      <name val="TH SarabunPSK"/>
      <family val="2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sz val="11"/>
      <color theme="1"/>
      <name val="TH SarabunPSK"/>
      <family val="2"/>
    </font>
    <font>
      <sz val="16"/>
      <color theme="0"/>
      <name val="TH SarabunPSK"/>
      <family val="2"/>
    </font>
    <font>
      <b/>
      <sz val="12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87" fontId="13" fillId="0" borderId="0" applyFont="0" applyFill="0" applyBorder="0" applyAlignment="0" applyProtection="0"/>
    <xf numFmtId="0" fontId="1" fillId="0" borderId="0"/>
    <xf numFmtId="0" fontId="1" fillId="0" borderId="0"/>
  </cellStyleXfs>
  <cellXfs count="140">
    <xf numFmtId="0" fontId="0" fillId="0" borderId="0" xfId="0"/>
    <xf numFmtId="0" fontId="2" fillId="0" borderId="0" xfId="1" applyNumberFormat="1" applyFont="1" applyFill="1" applyBorder="1" applyAlignment="1">
      <alignment horizontal="right" vertical="top" wrapText="1" readingOrder="1"/>
    </xf>
    <xf numFmtId="188" fontId="4" fillId="0" borderId="1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left" vertical="center" wrapText="1" readingOrder="1"/>
    </xf>
    <xf numFmtId="0" fontId="4" fillId="0" borderId="2" xfId="1" applyNumberFormat="1" applyFont="1" applyFill="1" applyBorder="1" applyAlignment="1">
      <alignment vertical="center" wrapText="1" readingOrder="1"/>
    </xf>
    <xf numFmtId="0" fontId="6" fillId="0" borderId="2" xfId="1" applyNumberFormat="1" applyFont="1" applyFill="1" applyBorder="1" applyAlignment="1">
      <alignment horizontal="right" vertical="center" wrapText="1" readingOrder="1"/>
    </xf>
    <xf numFmtId="0" fontId="8" fillId="0" borderId="11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5" fillId="0" borderId="0" xfId="0" applyFont="1"/>
    <xf numFmtId="0" fontId="17" fillId="0" borderId="0" xfId="0" applyFont="1" applyBorder="1" applyAlignment="1">
      <alignment vertical="center"/>
    </xf>
    <xf numFmtId="49" fontId="1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/>
    </xf>
    <xf numFmtId="0" fontId="17" fillId="0" borderId="0" xfId="0" applyFont="1" applyAlignment="1"/>
    <xf numFmtId="187" fontId="17" fillId="0" borderId="17" xfId="2" applyNumberFormat="1" applyFont="1" applyBorder="1" applyAlignment="1">
      <alignment vertical="center"/>
    </xf>
    <xf numFmtId="0" fontId="17" fillId="0" borderId="17" xfId="0" applyFont="1" applyBorder="1" applyAlignment="1">
      <alignment vertical="center"/>
    </xf>
    <xf numFmtId="0" fontId="17" fillId="0" borderId="18" xfId="0" applyFont="1" applyBorder="1"/>
    <xf numFmtId="0" fontId="14" fillId="0" borderId="0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vertical="center"/>
    </xf>
    <xf numFmtId="0" fontId="17" fillId="0" borderId="19" xfId="0" applyFont="1" applyBorder="1" applyAlignment="1">
      <alignment horizontal="center" vertical="center"/>
    </xf>
    <xf numFmtId="187" fontId="17" fillId="0" borderId="19" xfId="2" applyNumberFormat="1" applyFont="1" applyBorder="1" applyAlignment="1">
      <alignment horizontal="center" vertical="center"/>
    </xf>
    <xf numFmtId="0" fontId="17" fillId="0" borderId="20" xfId="0" applyFont="1" applyBorder="1"/>
    <xf numFmtId="0" fontId="17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horizontal="left" vertical="center"/>
    </xf>
    <xf numFmtId="187" fontId="17" fillId="0" borderId="23" xfId="2" applyNumberFormat="1" applyFont="1" applyBorder="1" applyAlignment="1">
      <alignment vertical="center" shrinkToFit="1"/>
    </xf>
    <xf numFmtId="187" fontId="17" fillId="0" borderId="24" xfId="2" applyNumberFormat="1" applyFont="1" applyBorder="1" applyAlignment="1">
      <alignment vertical="center" shrinkToFit="1"/>
    </xf>
    <xf numFmtId="0" fontId="17" fillId="0" borderId="25" xfId="0" applyFont="1" applyBorder="1" applyAlignment="1">
      <alignment horizontal="left" vertical="center"/>
    </xf>
    <xf numFmtId="0" fontId="17" fillId="0" borderId="26" xfId="0" applyFont="1" applyBorder="1" applyAlignment="1">
      <alignment horizontal="left" vertical="center"/>
    </xf>
    <xf numFmtId="187" fontId="17" fillId="0" borderId="27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right" vertical="center" shrinkToFit="1"/>
    </xf>
    <xf numFmtId="187" fontId="17" fillId="0" borderId="28" xfId="2" applyNumberFormat="1" applyFont="1" applyBorder="1" applyAlignment="1">
      <alignment vertical="center" shrinkToFit="1"/>
    </xf>
    <xf numFmtId="187" fontId="17" fillId="0" borderId="27" xfId="2" applyNumberFormat="1" applyFont="1" applyBorder="1" applyAlignment="1">
      <alignment horizontal="center" vertical="center" shrinkToFit="1"/>
    </xf>
    <xf numFmtId="43" fontId="17" fillId="0" borderId="28" xfId="0" applyNumberFormat="1" applyFont="1" applyBorder="1" applyAlignment="1">
      <alignment vertical="center"/>
    </xf>
    <xf numFmtId="0" fontId="17" fillId="0" borderId="25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43" fontId="17" fillId="0" borderId="28" xfId="0" applyNumberFormat="1" applyFont="1" applyBorder="1"/>
    <xf numFmtId="0" fontId="15" fillId="0" borderId="0" xfId="0" applyFont="1" applyAlignment="1">
      <alignment horizontal="center"/>
    </xf>
    <xf numFmtId="187" fontId="14" fillId="0" borderId="30" xfId="2" applyNumberFormat="1" applyFont="1" applyBorder="1" applyAlignment="1">
      <alignment vertical="center" shrinkToFit="1"/>
    </xf>
    <xf numFmtId="187" fontId="14" fillId="0" borderId="31" xfId="2" applyNumberFormat="1" applyFont="1" applyBorder="1" applyAlignment="1">
      <alignment vertical="center" shrinkToFit="1"/>
    </xf>
    <xf numFmtId="187" fontId="14" fillId="0" borderId="30" xfId="0" applyNumberFormat="1" applyFont="1" applyBorder="1"/>
    <xf numFmtId="187" fontId="15" fillId="0" borderId="0" xfId="0" applyNumberFormat="1" applyFont="1"/>
    <xf numFmtId="190" fontId="17" fillId="0" borderId="0" xfId="2" applyNumberFormat="1" applyFont="1" applyBorder="1" applyAlignment="1">
      <alignment horizontal="right"/>
    </xf>
    <xf numFmtId="0" fontId="17" fillId="0" borderId="0" xfId="0" applyFont="1" applyBorder="1" applyAlignment="1">
      <alignment horizontal="center"/>
    </xf>
    <xf numFmtId="0" fontId="17" fillId="0" borderId="0" xfId="0" applyFont="1" applyBorder="1"/>
    <xf numFmtId="49" fontId="17" fillId="0" borderId="0" xfId="0" applyNumberFormat="1" applyFont="1" applyBorder="1" applyAlignment="1">
      <alignment horizontal="center"/>
    </xf>
    <xf numFmtId="0" fontId="17" fillId="0" borderId="0" xfId="0" applyFont="1"/>
    <xf numFmtId="187" fontId="17" fillId="0" borderId="0" xfId="0" applyNumberFormat="1" applyFont="1"/>
    <xf numFmtId="0" fontId="18" fillId="0" borderId="0" xfId="0" applyFont="1"/>
    <xf numFmtId="0" fontId="19" fillId="0" borderId="15" xfId="0" applyFont="1" applyBorder="1" applyAlignment="1">
      <alignment horizontal="center"/>
    </xf>
    <xf numFmtId="0" fontId="20" fillId="0" borderId="32" xfId="0" applyFont="1" applyBorder="1" applyAlignment="1">
      <alignment horizontal="center" vertical="top"/>
    </xf>
    <xf numFmtId="0" fontId="21" fillId="0" borderId="32" xfId="0" applyFont="1" applyBorder="1" applyAlignment="1">
      <alignment horizontal="left" vertical="top" wrapText="1" readingOrder="1"/>
    </xf>
    <xf numFmtId="187" fontId="18" fillId="0" borderId="32" xfId="2" applyFont="1" applyBorder="1"/>
    <xf numFmtId="187" fontId="22" fillId="0" borderId="32" xfId="2" applyFont="1" applyBorder="1"/>
    <xf numFmtId="43" fontId="22" fillId="0" borderId="32" xfId="0" applyNumberFormat="1" applyFont="1" applyBorder="1"/>
    <xf numFmtId="0" fontId="20" fillId="0" borderId="28" xfId="0" applyFont="1" applyBorder="1" applyAlignment="1">
      <alignment horizontal="center" vertical="top"/>
    </xf>
    <xf numFmtId="0" fontId="21" fillId="0" borderId="28" xfId="0" applyFont="1" applyBorder="1" applyAlignment="1">
      <alignment horizontal="left" vertical="top" wrapText="1" readingOrder="1"/>
    </xf>
    <xf numFmtId="187" fontId="18" fillId="0" borderId="28" xfId="2" applyFont="1" applyBorder="1"/>
    <xf numFmtId="187" fontId="22" fillId="0" borderId="28" xfId="2" applyFont="1" applyBorder="1"/>
    <xf numFmtId="43" fontId="22" fillId="0" borderId="28" xfId="0" applyNumberFormat="1" applyFont="1" applyBorder="1"/>
    <xf numFmtId="0" fontId="21" fillId="0" borderId="28" xfId="0" applyFont="1" applyBorder="1" applyAlignment="1">
      <alignment horizontal="left" vertical="top" readingOrder="1"/>
    </xf>
    <xf numFmtId="0" fontId="21" fillId="0" borderId="24" xfId="0" applyFont="1" applyBorder="1" applyAlignment="1">
      <alignment horizontal="left" vertical="top" readingOrder="1"/>
    </xf>
    <xf numFmtId="187" fontId="18" fillId="0" borderId="24" xfId="2" applyFont="1" applyBorder="1"/>
    <xf numFmtId="187" fontId="22" fillId="0" borderId="24" xfId="2" applyFont="1" applyBorder="1"/>
    <xf numFmtId="0" fontId="20" fillId="0" borderId="33" xfId="0" applyFont="1" applyBorder="1" applyAlignment="1">
      <alignment horizontal="center" vertical="top"/>
    </xf>
    <xf numFmtId="0" fontId="21" fillId="0" borderId="33" xfId="0" applyFont="1" applyBorder="1" applyAlignment="1">
      <alignment horizontal="left" vertical="top" readingOrder="1"/>
    </xf>
    <xf numFmtId="187" fontId="18" fillId="0" borderId="33" xfId="2" applyFont="1" applyBorder="1"/>
    <xf numFmtId="187" fontId="22" fillId="0" borderId="33" xfId="2" applyFont="1" applyBorder="1"/>
    <xf numFmtId="43" fontId="22" fillId="0" borderId="33" xfId="0" applyNumberFormat="1" applyFont="1" applyBorder="1"/>
    <xf numFmtId="0" fontId="20" fillId="0" borderId="34" xfId="0" applyFont="1" applyBorder="1" applyAlignment="1">
      <alignment horizontal="right"/>
    </xf>
    <xf numFmtId="43" fontId="22" fillId="0" borderId="34" xfId="0" applyNumberFormat="1" applyFont="1" applyBorder="1"/>
    <xf numFmtId="43" fontId="22" fillId="0" borderId="15" xfId="0" applyNumberFormat="1" applyFont="1" applyBorder="1"/>
    <xf numFmtId="187" fontId="22" fillId="0" borderId="15" xfId="2" applyFont="1" applyBorder="1"/>
    <xf numFmtId="0" fontId="23" fillId="0" borderId="0" xfId="0" applyFont="1"/>
    <xf numFmtId="191" fontId="24" fillId="0" borderId="0" xfId="2" applyNumberFormat="1" applyFont="1"/>
    <xf numFmtId="187" fontId="19" fillId="0" borderId="15" xfId="2" applyFont="1" applyBorder="1" applyAlignment="1">
      <alignment horizontal="center"/>
    </xf>
    <xf numFmtId="187" fontId="18" fillId="0" borderId="0" xfId="2" applyFont="1"/>
    <xf numFmtId="0" fontId="3" fillId="0" borderId="0" xfId="0" applyFont="1" applyFill="1" applyBorder="1"/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4" fillId="0" borderId="1" xfId="1" applyNumberFormat="1" applyFont="1" applyFill="1" applyBorder="1" applyAlignment="1">
      <alignment horizontal="right" vertical="center" wrapText="1" readingOrder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5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center" wrapText="1" readingOrder="1"/>
    </xf>
    <xf numFmtId="0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6" fillId="2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vertical="top" wrapText="1"/>
    </xf>
    <xf numFmtId="0" fontId="3" fillId="0" borderId="6" xfId="1" applyNumberFormat="1" applyFont="1" applyFill="1" applyBorder="1" applyAlignment="1">
      <alignment vertical="top" wrapText="1"/>
    </xf>
    <xf numFmtId="0" fontId="6" fillId="2" borderId="1" xfId="1" applyNumberFormat="1" applyFont="1" applyFill="1" applyBorder="1" applyAlignment="1">
      <alignment horizontal="center" vertical="center" wrapText="1" readingOrder="1"/>
    </xf>
    <xf numFmtId="0" fontId="6" fillId="2" borderId="7" xfId="1" applyNumberFormat="1" applyFont="1" applyFill="1" applyBorder="1" applyAlignment="1">
      <alignment horizontal="center" vertical="center" wrapText="1" readingOrder="1"/>
    </xf>
    <xf numFmtId="0" fontId="3" fillId="0" borderId="8" xfId="1" applyNumberFormat="1" applyFont="1" applyFill="1" applyBorder="1" applyAlignment="1">
      <alignment vertical="top" wrapText="1"/>
    </xf>
    <xf numFmtId="0" fontId="3" fillId="0" borderId="9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8" fillId="0" borderId="10" xfId="1" applyNumberFormat="1" applyFont="1" applyFill="1" applyBorder="1" applyAlignment="1">
      <alignment horizontal="right" vertical="center" wrapText="1" readingOrder="1"/>
    </xf>
    <xf numFmtId="0" fontId="3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vertical="top" wrapText="1"/>
    </xf>
    <xf numFmtId="0" fontId="8" fillId="0" borderId="10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vertical="top" wrapText="1" readingOrder="1"/>
    </xf>
    <xf numFmtId="0" fontId="9" fillId="0" borderId="10" xfId="1" applyNumberFormat="1" applyFont="1" applyFill="1" applyBorder="1" applyAlignment="1">
      <alignment horizontal="right" vertical="center" wrapText="1" readingOrder="1"/>
    </xf>
    <xf numFmtId="0" fontId="9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vertical="center" wrapText="1" readingOrder="1"/>
    </xf>
    <xf numFmtId="0" fontId="6" fillId="0" borderId="13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vertical="center" wrapText="1" readingOrder="1"/>
    </xf>
    <xf numFmtId="189" fontId="2" fillId="0" borderId="1" xfId="1" applyNumberFormat="1" applyFont="1" applyFill="1" applyBorder="1" applyAlignment="1">
      <alignment horizontal="right" vertical="center" wrapText="1" readingOrder="1"/>
    </xf>
    <xf numFmtId="0" fontId="6" fillId="0" borderId="7" xfId="1" applyNumberFormat="1" applyFont="1" applyFill="1" applyBorder="1" applyAlignment="1">
      <alignment horizontal="right" vertical="center" wrapText="1" readingOrder="1"/>
    </xf>
    <xf numFmtId="189" fontId="12" fillId="0" borderId="1" xfId="1" applyNumberFormat="1" applyFont="1" applyFill="1" applyBorder="1" applyAlignment="1">
      <alignment horizontal="right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7" fillId="0" borderId="25" xfId="0" applyFont="1" applyBorder="1" applyAlignment="1">
      <alignment horizontal="left" vertical="center" shrinkToFit="1"/>
    </xf>
    <xf numFmtId="0" fontId="17" fillId="0" borderId="26" xfId="0" applyFont="1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25" xfId="0" applyFont="1" applyBorder="1" applyAlignment="1">
      <alignment horizontal="left" vertical="center" wrapText="1" shrinkToFit="1"/>
    </xf>
    <xf numFmtId="0" fontId="17" fillId="0" borderId="26" xfId="0" applyFont="1" applyBorder="1" applyAlignment="1">
      <alignment horizontal="left" vertical="center" wrapText="1" shrinkToFit="1"/>
    </xf>
    <xf numFmtId="0" fontId="14" fillId="0" borderId="0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188" fontId="2" fillId="0" borderId="1" xfId="1" applyNumberFormat="1" applyFont="1" applyFill="1" applyBorder="1" applyAlignment="1">
      <alignment horizontal="right" vertical="top" wrapText="1" readingOrder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right" vertical="top" wrapText="1" readingOrder="1"/>
    </xf>
    <xf numFmtId="188" fontId="6" fillId="0" borderId="1" xfId="1" applyNumberFormat="1" applyFont="1" applyFill="1" applyBorder="1" applyAlignment="1">
      <alignment horizontal="right" vertical="top" wrapText="1" readingOrder="1"/>
    </xf>
    <xf numFmtId="0" fontId="16" fillId="0" borderId="0" xfId="0" applyFont="1" applyAlignment="1">
      <alignment horizontal="center"/>
    </xf>
  </cellXfs>
  <cellStyles count="5">
    <cellStyle name="Normal" xfId="1"/>
    <cellStyle name="เครื่องหมายจุลภาค" xfId="2" builtinId="3"/>
    <cellStyle name="ปกติ" xfId="0" builtinId="0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view="pageBreakPreview" topLeftCell="A43" zoomScale="96" zoomScaleNormal="100" zoomScaleSheetLayoutView="96" workbookViewId="0">
      <selection activeCell="N9" sqref="N9:P9"/>
    </sheetView>
  </sheetViews>
  <sheetFormatPr defaultRowHeight="15.95" customHeight="1" x14ac:dyDescent="0.2"/>
  <cols>
    <col min="1" max="1" width="0.125" style="79" customWidth="1"/>
    <col min="2" max="2" width="3.875" style="79" customWidth="1"/>
    <col min="3" max="3" width="13.625" style="79" customWidth="1"/>
    <col min="4" max="4" width="0" style="79" hidden="1" customWidth="1"/>
    <col min="5" max="5" width="4" style="79" customWidth="1"/>
    <col min="6" max="6" width="2.75" style="79" customWidth="1"/>
    <col min="7" max="7" width="10.375" style="79" customWidth="1"/>
    <col min="8" max="8" width="16.5" style="79" customWidth="1"/>
    <col min="9" max="9" width="16.875" style="79" customWidth="1"/>
    <col min="10" max="10" width="38.875" style="79" customWidth="1"/>
    <col min="11" max="11" width="3.25" style="79" customWidth="1"/>
    <col min="12" max="12" width="0.75" style="79" customWidth="1"/>
    <col min="13" max="13" width="5" style="79" customWidth="1"/>
    <col min="14" max="14" width="9.375" style="79" customWidth="1"/>
    <col min="15" max="15" width="8.625" style="79" customWidth="1"/>
    <col min="16" max="17" width="0" style="79" hidden="1" customWidth="1"/>
    <col min="18" max="16384" width="9" style="79"/>
  </cols>
  <sheetData>
    <row r="1" spans="1:16" ht="17.25" customHeight="1" x14ac:dyDescent="0.2">
      <c r="A1" s="94"/>
      <c r="B1" s="95"/>
      <c r="C1" s="95"/>
      <c r="D1" s="95"/>
      <c r="E1" s="95"/>
      <c r="G1" s="107" t="s">
        <v>0</v>
      </c>
      <c r="H1" s="95"/>
      <c r="I1" s="95"/>
      <c r="J1" s="95"/>
      <c r="K1" s="95"/>
      <c r="O1" s="1" t="s">
        <v>1</v>
      </c>
    </row>
    <row r="2" spans="1:16" ht="1.5" customHeight="1" x14ac:dyDescent="0.2">
      <c r="G2" s="95"/>
      <c r="H2" s="95"/>
      <c r="I2" s="95"/>
      <c r="J2" s="95"/>
      <c r="K2" s="95"/>
    </row>
    <row r="3" spans="1:16" ht="16.5" customHeight="1" x14ac:dyDescent="0.2">
      <c r="G3" s="96" t="s">
        <v>2</v>
      </c>
      <c r="H3" s="95"/>
      <c r="I3" s="95"/>
      <c r="J3" s="95"/>
      <c r="K3" s="95"/>
    </row>
    <row r="4" spans="1:16" ht="18" customHeight="1" x14ac:dyDescent="0.2">
      <c r="G4" s="107" t="s">
        <v>302</v>
      </c>
      <c r="H4" s="95"/>
      <c r="I4" s="95"/>
      <c r="J4" s="95"/>
      <c r="K4" s="95"/>
    </row>
    <row r="5" spans="1:16" ht="34.5" customHeight="1" x14ac:dyDescent="0.2">
      <c r="A5" s="103" t="s">
        <v>3</v>
      </c>
      <c r="B5" s="91"/>
      <c r="C5" s="91"/>
      <c r="D5" s="91"/>
      <c r="E5" s="91"/>
      <c r="F5" s="91"/>
      <c r="G5" s="91"/>
      <c r="H5" s="91"/>
      <c r="I5" s="92"/>
      <c r="J5" s="81" t="s">
        <v>4</v>
      </c>
      <c r="K5" s="100" t="s">
        <v>5</v>
      </c>
      <c r="L5" s="101"/>
      <c r="M5" s="102"/>
      <c r="N5" s="100" t="s">
        <v>6</v>
      </c>
      <c r="O5" s="101"/>
      <c r="P5" s="102"/>
    </row>
    <row r="6" spans="1:16" ht="25.5" customHeight="1" x14ac:dyDescent="0.2">
      <c r="A6" s="103" t="s">
        <v>7</v>
      </c>
      <c r="B6" s="91"/>
      <c r="C6" s="92"/>
      <c r="E6" s="103" t="s">
        <v>8</v>
      </c>
      <c r="F6" s="91"/>
      <c r="G6" s="92"/>
      <c r="H6" s="80" t="s">
        <v>9</v>
      </c>
      <c r="I6" s="80" t="s">
        <v>10</v>
      </c>
      <c r="J6" s="87" t="s">
        <v>11</v>
      </c>
      <c r="K6" s="104" t="s">
        <v>11</v>
      </c>
      <c r="L6" s="105"/>
      <c r="M6" s="106"/>
      <c r="N6" s="104" t="s">
        <v>12</v>
      </c>
      <c r="O6" s="105"/>
      <c r="P6" s="106"/>
    </row>
    <row r="7" spans="1:16" ht="14.25" customHeight="1" x14ac:dyDescent="0.2">
      <c r="A7" s="97" t="s">
        <v>11</v>
      </c>
      <c r="B7" s="91"/>
      <c r="C7" s="92"/>
      <c r="E7" s="90" t="s">
        <v>11</v>
      </c>
      <c r="F7" s="91"/>
      <c r="G7" s="92"/>
      <c r="H7" s="85" t="s">
        <v>11</v>
      </c>
      <c r="I7" s="2">
        <v>52798337.280000001</v>
      </c>
      <c r="J7" s="3" t="s">
        <v>13</v>
      </c>
      <c r="K7" s="97" t="s">
        <v>11</v>
      </c>
      <c r="L7" s="91"/>
      <c r="M7" s="92"/>
      <c r="N7" s="90" t="s">
        <v>286</v>
      </c>
      <c r="O7" s="91"/>
      <c r="P7" s="92"/>
    </row>
    <row r="8" spans="1:16" ht="14.25" customHeight="1" x14ac:dyDescent="0.2">
      <c r="A8" s="98" t="s">
        <v>11</v>
      </c>
      <c r="B8" s="91"/>
      <c r="C8" s="92"/>
      <c r="E8" s="98" t="s">
        <v>11</v>
      </c>
      <c r="F8" s="91"/>
      <c r="G8" s="92"/>
      <c r="H8" s="83" t="s">
        <v>11</v>
      </c>
      <c r="I8" s="83" t="s">
        <v>11</v>
      </c>
      <c r="J8" s="4" t="s">
        <v>14</v>
      </c>
      <c r="K8" s="99" t="s">
        <v>15</v>
      </c>
      <c r="L8" s="91"/>
      <c r="M8" s="92"/>
      <c r="N8" s="98" t="s">
        <v>11</v>
      </c>
      <c r="O8" s="91"/>
      <c r="P8" s="92"/>
    </row>
    <row r="9" spans="1:16" ht="14.25" customHeight="1" x14ac:dyDescent="0.2">
      <c r="A9" s="90" t="s">
        <v>235</v>
      </c>
      <c r="B9" s="91"/>
      <c r="C9" s="92"/>
      <c r="E9" s="90" t="s">
        <v>16</v>
      </c>
      <c r="F9" s="91"/>
      <c r="G9" s="92"/>
      <c r="H9" s="85" t="s">
        <v>235</v>
      </c>
      <c r="I9" s="85" t="s">
        <v>236</v>
      </c>
      <c r="J9" s="5" t="s">
        <v>17</v>
      </c>
      <c r="K9" s="93" t="s">
        <v>18</v>
      </c>
      <c r="L9" s="91"/>
      <c r="M9" s="92"/>
      <c r="N9" s="90" t="s">
        <v>16</v>
      </c>
      <c r="O9" s="91"/>
      <c r="P9" s="92"/>
    </row>
    <row r="10" spans="1:16" ht="14.25" customHeight="1" x14ac:dyDescent="0.2">
      <c r="A10" s="90" t="s">
        <v>237</v>
      </c>
      <c r="B10" s="91"/>
      <c r="C10" s="92"/>
      <c r="E10" s="90" t="s">
        <v>16</v>
      </c>
      <c r="F10" s="91"/>
      <c r="G10" s="92"/>
      <c r="H10" s="85" t="s">
        <v>237</v>
      </c>
      <c r="I10" s="85" t="s">
        <v>303</v>
      </c>
      <c r="J10" s="5" t="s">
        <v>19</v>
      </c>
      <c r="K10" s="93" t="s">
        <v>20</v>
      </c>
      <c r="L10" s="91"/>
      <c r="M10" s="92"/>
      <c r="N10" s="90" t="s">
        <v>304</v>
      </c>
      <c r="O10" s="91"/>
      <c r="P10" s="92"/>
    </row>
    <row r="11" spans="1:16" ht="14.25" customHeight="1" x14ac:dyDescent="0.2">
      <c r="A11" s="90" t="s">
        <v>238</v>
      </c>
      <c r="B11" s="91"/>
      <c r="C11" s="92"/>
      <c r="E11" s="90" t="s">
        <v>16</v>
      </c>
      <c r="F11" s="91"/>
      <c r="G11" s="92"/>
      <c r="H11" s="85" t="s">
        <v>238</v>
      </c>
      <c r="I11" s="85" t="s">
        <v>305</v>
      </c>
      <c r="J11" s="5" t="s">
        <v>21</v>
      </c>
      <c r="K11" s="93" t="s">
        <v>22</v>
      </c>
      <c r="L11" s="91"/>
      <c r="M11" s="92"/>
      <c r="N11" s="90" t="s">
        <v>306</v>
      </c>
      <c r="O11" s="91"/>
      <c r="P11" s="92"/>
    </row>
    <row r="12" spans="1:16" ht="14.25" customHeight="1" x14ac:dyDescent="0.2">
      <c r="A12" s="90" t="s">
        <v>239</v>
      </c>
      <c r="B12" s="91"/>
      <c r="C12" s="92"/>
      <c r="E12" s="90" t="s">
        <v>16</v>
      </c>
      <c r="F12" s="91"/>
      <c r="G12" s="92"/>
      <c r="H12" s="85" t="s">
        <v>239</v>
      </c>
      <c r="I12" s="85" t="s">
        <v>307</v>
      </c>
      <c r="J12" s="5" t="s">
        <v>23</v>
      </c>
      <c r="K12" s="93" t="s">
        <v>24</v>
      </c>
      <c r="L12" s="91"/>
      <c r="M12" s="92"/>
      <c r="N12" s="90" t="s">
        <v>308</v>
      </c>
      <c r="O12" s="91"/>
      <c r="P12" s="92"/>
    </row>
    <row r="13" spans="1:16" ht="14.25" customHeight="1" x14ac:dyDescent="0.2">
      <c r="A13" s="90" t="s">
        <v>240</v>
      </c>
      <c r="B13" s="91"/>
      <c r="C13" s="92"/>
      <c r="E13" s="90" t="s">
        <v>16</v>
      </c>
      <c r="F13" s="91"/>
      <c r="G13" s="92"/>
      <c r="H13" s="85" t="s">
        <v>240</v>
      </c>
      <c r="I13" s="85" t="s">
        <v>309</v>
      </c>
      <c r="J13" s="5" t="s">
        <v>25</v>
      </c>
      <c r="K13" s="93" t="s">
        <v>26</v>
      </c>
      <c r="L13" s="91"/>
      <c r="M13" s="92"/>
      <c r="N13" s="90" t="s">
        <v>310</v>
      </c>
      <c r="O13" s="91"/>
      <c r="P13" s="92"/>
    </row>
    <row r="14" spans="1:16" ht="14.25" customHeight="1" x14ac:dyDescent="0.2">
      <c r="A14" s="90" t="s">
        <v>241</v>
      </c>
      <c r="B14" s="91"/>
      <c r="C14" s="92"/>
      <c r="E14" s="90" t="s">
        <v>16</v>
      </c>
      <c r="F14" s="91"/>
      <c r="G14" s="92"/>
      <c r="H14" s="85" t="s">
        <v>241</v>
      </c>
      <c r="I14" s="85" t="s">
        <v>311</v>
      </c>
      <c r="J14" s="5" t="s">
        <v>27</v>
      </c>
      <c r="K14" s="93" t="s">
        <v>28</v>
      </c>
      <c r="L14" s="91"/>
      <c r="M14" s="92"/>
      <c r="N14" s="90" t="s">
        <v>312</v>
      </c>
      <c r="O14" s="91"/>
      <c r="P14" s="92"/>
    </row>
    <row r="15" spans="1:16" ht="14.25" customHeight="1" x14ac:dyDescent="0.2">
      <c r="A15" s="90" t="s">
        <v>242</v>
      </c>
      <c r="B15" s="91"/>
      <c r="C15" s="92"/>
      <c r="E15" s="90" t="s">
        <v>16</v>
      </c>
      <c r="F15" s="91"/>
      <c r="G15" s="92"/>
      <c r="H15" s="85" t="s">
        <v>242</v>
      </c>
      <c r="I15" s="85" t="s">
        <v>243</v>
      </c>
      <c r="J15" s="5" t="s">
        <v>29</v>
      </c>
      <c r="K15" s="93" t="s">
        <v>30</v>
      </c>
      <c r="L15" s="91"/>
      <c r="M15" s="92"/>
      <c r="N15" s="90" t="s">
        <v>16</v>
      </c>
      <c r="O15" s="91"/>
      <c r="P15" s="92"/>
    </row>
    <row r="16" spans="1:16" ht="14.25" customHeight="1" x14ac:dyDescent="0.2">
      <c r="A16" s="98" t="s">
        <v>244</v>
      </c>
      <c r="B16" s="91"/>
      <c r="C16" s="92"/>
      <c r="E16" s="98" t="s">
        <v>16</v>
      </c>
      <c r="F16" s="91"/>
      <c r="G16" s="92"/>
      <c r="H16" s="83" t="s">
        <v>244</v>
      </c>
      <c r="I16" s="83" t="s">
        <v>313</v>
      </c>
      <c r="J16" s="6" t="s">
        <v>31</v>
      </c>
      <c r="K16" s="108" t="s">
        <v>15</v>
      </c>
      <c r="L16" s="91"/>
      <c r="M16" s="92"/>
      <c r="N16" s="98" t="s">
        <v>314</v>
      </c>
      <c r="O16" s="91"/>
      <c r="P16" s="92"/>
    </row>
    <row r="17" spans="1:16" ht="14.25" customHeight="1" x14ac:dyDescent="0.2">
      <c r="A17" s="90" t="s">
        <v>16</v>
      </c>
      <c r="B17" s="91"/>
      <c r="C17" s="92"/>
      <c r="E17" s="90" t="s">
        <v>278</v>
      </c>
      <c r="F17" s="91"/>
      <c r="G17" s="92"/>
      <c r="H17" s="85" t="s">
        <v>278</v>
      </c>
      <c r="I17" s="85" t="s">
        <v>16</v>
      </c>
      <c r="J17" s="5" t="s">
        <v>279</v>
      </c>
      <c r="K17" s="93" t="s">
        <v>280</v>
      </c>
      <c r="L17" s="91"/>
      <c r="M17" s="92"/>
      <c r="N17" s="90" t="s">
        <v>16</v>
      </c>
      <c r="O17" s="91"/>
      <c r="P17" s="92"/>
    </row>
    <row r="18" spans="1:16" ht="14.25" customHeight="1" x14ac:dyDescent="0.2">
      <c r="A18" s="98" t="s">
        <v>244</v>
      </c>
      <c r="B18" s="91"/>
      <c r="C18" s="92"/>
      <c r="E18" s="98" t="s">
        <v>278</v>
      </c>
      <c r="F18" s="91"/>
      <c r="G18" s="92"/>
      <c r="H18" s="83" t="s">
        <v>281</v>
      </c>
      <c r="I18" s="83" t="s">
        <v>313</v>
      </c>
      <c r="J18" s="6" t="s">
        <v>31</v>
      </c>
      <c r="K18" s="108" t="s">
        <v>15</v>
      </c>
      <c r="L18" s="91"/>
      <c r="M18" s="92"/>
      <c r="N18" s="98" t="s">
        <v>314</v>
      </c>
      <c r="O18" s="91"/>
      <c r="P18" s="92"/>
    </row>
    <row r="19" spans="1:16" ht="14.25" customHeight="1" x14ac:dyDescent="0.2">
      <c r="A19" s="90" t="s">
        <v>16</v>
      </c>
      <c r="B19" s="91"/>
      <c r="C19" s="92"/>
      <c r="E19" s="90" t="s">
        <v>16</v>
      </c>
      <c r="F19" s="91"/>
      <c r="G19" s="92"/>
      <c r="H19" s="85" t="s">
        <v>16</v>
      </c>
      <c r="I19" s="85" t="s">
        <v>245</v>
      </c>
      <c r="J19" s="5" t="s">
        <v>246</v>
      </c>
      <c r="K19" s="93" t="s">
        <v>247</v>
      </c>
      <c r="L19" s="91"/>
      <c r="M19" s="92"/>
      <c r="N19" s="90" t="s">
        <v>16</v>
      </c>
      <c r="O19" s="91"/>
      <c r="P19" s="92"/>
    </row>
    <row r="20" spans="1:16" ht="14.25" customHeight="1" x14ac:dyDescent="0.2">
      <c r="A20" s="90" t="s">
        <v>16</v>
      </c>
      <c r="B20" s="91"/>
      <c r="C20" s="92"/>
      <c r="E20" s="90" t="s">
        <v>16</v>
      </c>
      <c r="F20" s="91"/>
      <c r="G20" s="92"/>
      <c r="H20" s="85" t="s">
        <v>16</v>
      </c>
      <c r="I20" s="85" t="s">
        <v>315</v>
      </c>
      <c r="J20" s="5" t="s">
        <v>32</v>
      </c>
      <c r="K20" s="93" t="s">
        <v>33</v>
      </c>
      <c r="L20" s="91"/>
      <c r="M20" s="92"/>
      <c r="N20" s="90" t="s">
        <v>316</v>
      </c>
      <c r="O20" s="91"/>
      <c r="P20" s="92"/>
    </row>
    <row r="21" spans="1:16" ht="14.25" customHeight="1" x14ac:dyDescent="0.2">
      <c r="A21" s="90" t="s">
        <v>16</v>
      </c>
      <c r="B21" s="91"/>
      <c r="C21" s="92"/>
      <c r="E21" s="90" t="s">
        <v>16</v>
      </c>
      <c r="F21" s="91"/>
      <c r="G21" s="92"/>
      <c r="H21" s="85" t="s">
        <v>16</v>
      </c>
      <c r="I21" s="85" t="s">
        <v>248</v>
      </c>
      <c r="J21" s="5" t="s">
        <v>232</v>
      </c>
      <c r="K21" s="93" t="s">
        <v>249</v>
      </c>
      <c r="L21" s="91"/>
      <c r="M21" s="92"/>
      <c r="N21" s="90" t="s">
        <v>16</v>
      </c>
      <c r="O21" s="91"/>
      <c r="P21" s="92"/>
    </row>
    <row r="22" spans="1:16" ht="14.25" customHeight="1" x14ac:dyDescent="0.2">
      <c r="A22" s="90" t="s">
        <v>16</v>
      </c>
      <c r="B22" s="91"/>
      <c r="C22" s="92"/>
      <c r="E22" s="90" t="s">
        <v>16</v>
      </c>
      <c r="F22" s="91"/>
      <c r="G22" s="92"/>
      <c r="H22" s="85" t="s">
        <v>16</v>
      </c>
      <c r="I22" s="85" t="s">
        <v>250</v>
      </c>
      <c r="J22" s="5" t="s">
        <v>233</v>
      </c>
      <c r="K22" s="93" t="s">
        <v>251</v>
      </c>
      <c r="L22" s="91"/>
      <c r="M22" s="92"/>
      <c r="N22" s="90" t="s">
        <v>16</v>
      </c>
      <c r="O22" s="91"/>
      <c r="P22" s="92"/>
    </row>
    <row r="23" spans="1:16" ht="14.25" customHeight="1" x14ac:dyDescent="0.2">
      <c r="A23" s="90" t="s">
        <v>16</v>
      </c>
      <c r="B23" s="91"/>
      <c r="C23" s="92"/>
      <c r="E23" s="90" t="s">
        <v>16</v>
      </c>
      <c r="F23" s="91"/>
      <c r="G23" s="92"/>
      <c r="H23" s="85" t="s">
        <v>16</v>
      </c>
      <c r="I23" s="85" t="s">
        <v>252</v>
      </c>
      <c r="J23" s="5" t="s">
        <v>253</v>
      </c>
      <c r="K23" s="93" t="s">
        <v>254</v>
      </c>
      <c r="L23" s="91"/>
      <c r="M23" s="92"/>
      <c r="N23" s="90" t="s">
        <v>16</v>
      </c>
      <c r="O23" s="91"/>
      <c r="P23" s="92"/>
    </row>
    <row r="24" spans="1:16" ht="14.25" customHeight="1" x14ac:dyDescent="0.2">
      <c r="A24" s="90" t="s">
        <v>16</v>
      </c>
      <c r="B24" s="91"/>
      <c r="C24" s="92"/>
      <c r="E24" s="90" t="s">
        <v>16</v>
      </c>
      <c r="F24" s="91"/>
      <c r="G24" s="92"/>
      <c r="H24" s="85" t="s">
        <v>16</v>
      </c>
      <c r="I24" s="85" t="s">
        <v>317</v>
      </c>
      <c r="J24" s="5" t="s">
        <v>36</v>
      </c>
      <c r="K24" s="93" t="s">
        <v>37</v>
      </c>
      <c r="L24" s="91"/>
      <c r="M24" s="92"/>
      <c r="N24" s="90" t="s">
        <v>318</v>
      </c>
      <c r="O24" s="91"/>
      <c r="P24" s="92"/>
    </row>
    <row r="25" spans="1:16" ht="14.25" customHeight="1" x14ac:dyDescent="0.2">
      <c r="A25" s="90" t="s">
        <v>16</v>
      </c>
      <c r="B25" s="91"/>
      <c r="C25" s="92"/>
      <c r="E25" s="90" t="s">
        <v>16</v>
      </c>
      <c r="F25" s="91"/>
      <c r="G25" s="92"/>
      <c r="H25" s="85" t="s">
        <v>16</v>
      </c>
      <c r="I25" s="85" t="s">
        <v>319</v>
      </c>
      <c r="J25" s="5" t="s">
        <v>40</v>
      </c>
      <c r="K25" s="93" t="s">
        <v>41</v>
      </c>
      <c r="L25" s="91"/>
      <c r="M25" s="92"/>
      <c r="N25" s="90" t="s">
        <v>320</v>
      </c>
      <c r="O25" s="91"/>
      <c r="P25" s="92"/>
    </row>
    <row r="26" spans="1:16" ht="14.25" customHeight="1" x14ac:dyDescent="0.2">
      <c r="A26" s="90" t="s">
        <v>16</v>
      </c>
      <c r="B26" s="91"/>
      <c r="C26" s="92"/>
      <c r="E26" s="90" t="s">
        <v>16</v>
      </c>
      <c r="F26" s="91"/>
      <c r="G26" s="92"/>
      <c r="H26" s="85" t="s">
        <v>16</v>
      </c>
      <c r="I26" s="85" t="s">
        <v>255</v>
      </c>
      <c r="J26" s="5" t="s">
        <v>44</v>
      </c>
      <c r="K26" s="93" t="s">
        <v>45</v>
      </c>
      <c r="L26" s="91"/>
      <c r="M26" s="92"/>
      <c r="N26" s="90" t="s">
        <v>16</v>
      </c>
      <c r="O26" s="91"/>
      <c r="P26" s="92"/>
    </row>
    <row r="27" spans="1:16" ht="14.25" customHeight="1" x14ac:dyDescent="0.2">
      <c r="A27" s="90" t="s">
        <v>16</v>
      </c>
      <c r="B27" s="91"/>
      <c r="C27" s="92"/>
      <c r="E27" s="90" t="s">
        <v>16</v>
      </c>
      <c r="F27" s="91"/>
      <c r="G27" s="92"/>
      <c r="H27" s="85" t="s">
        <v>16</v>
      </c>
      <c r="I27" s="85" t="s">
        <v>256</v>
      </c>
      <c r="J27" s="5" t="s">
        <v>107</v>
      </c>
      <c r="K27" s="93" t="s">
        <v>257</v>
      </c>
      <c r="L27" s="91"/>
      <c r="M27" s="92"/>
      <c r="N27" s="90" t="s">
        <v>16</v>
      </c>
      <c r="O27" s="91"/>
      <c r="P27" s="92"/>
    </row>
    <row r="28" spans="1:16" ht="14.25" customHeight="1" x14ac:dyDescent="0.2">
      <c r="A28" s="98" t="s">
        <v>16</v>
      </c>
      <c r="B28" s="91"/>
      <c r="C28" s="92"/>
      <c r="E28" s="98" t="s">
        <v>16</v>
      </c>
      <c r="F28" s="91"/>
      <c r="G28" s="92"/>
      <c r="H28" s="83" t="s">
        <v>16</v>
      </c>
      <c r="I28" s="83" t="s">
        <v>321</v>
      </c>
      <c r="J28" s="6" t="s">
        <v>31</v>
      </c>
      <c r="K28" s="108" t="s">
        <v>15</v>
      </c>
      <c r="L28" s="91"/>
      <c r="M28" s="92"/>
      <c r="N28" s="98" t="s">
        <v>322</v>
      </c>
      <c r="O28" s="91"/>
      <c r="P28" s="92"/>
    </row>
    <row r="29" spans="1:16" ht="15" customHeight="1" thickBot="1" x14ac:dyDescent="0.25">
      <c r="A29" s="109" t="s">
        <v>244</v>
      </c>
      <c r="B29" s="110"/>
      <c r="C29" s="111"/>
      <c r="E29" s="109" t="s">
        <v>278</v>
      </c>
      <c r="F29" s="110"/>
      <c r="G29" s="111"/>
      <c r="H29" s="86" t="s">
        <v>281</v>
      </c>
      <c r="I29" s="86" t="s">
        <v>323</v>
      </c>
      <c r="J29" s="7" t="s">
        <v>46</v>
      </c>
      <c r="K29" s="112" t="s">
        <v>15</v>
      </c>
      <c r="L29" s="110"/>
      <c r="M29" s="111"/>
      <c r="N29" s="109" t="s">
        <v>324</v>
      </c>
      <c r="O29" s="110"/>
      <c r="P29" s="111"/>
    </row>
    <row r="30" spans="1:16" ht="14.25" customHeight="1" thickTop="1" x14ac:dyDescent="0.2">
      <c r="A30" s="98" t="s">
        <v>11</v>
      </c>
      <c r="B30" s="91"/>
      <c r="C30" s="92"/>
      <c r="E30" s="98" t="s">
        <v>11</v>
      </c>
      <c r="F30" s="91"/>
      <c r="G30" s="92"/>
      <c r="H30" s="83" t="s">
        <v>11</v>
      </c>
      <c r="I30" s="83" t="s">
        <v>11</v>
      </c>
      <c r="J30" s="4" t="s">
        <v>47</v>
      </c>
      <c r="K30" s="99" t="s">
        <v>15</v>
      </c>
      <c r="L30" s="91"/>
      <c r="M30" s="92"/>
      <c r="N30" s="98" t="s">
        <v>11</v>
      </c>
      <c r="O30" s="91"/>
      <c r="P30" s="92"/>
    </row>
    <row r="31" spans="1:16" ht="14.25" customHeight="1" x14ac:dyDescent="0.2">
      <c r="A31" s="90" t="s">
        <v>258</v>
      </c>
      <c r="B31" s="91"/>
      <c r="C31" s="92"/>
      <c r="E31" s="90" t="s">
        <v>16</v>
      </c>
      <c r="F31" s="91"/>
      <c r="G31" s="92"/>
      <c r="H31" s="85" t="s">
        <v>258</v>
      </c>
      <c r="I31" s="85" t="s">
        <v>325</v>
      </c>
      <c r="J31" s="5" t="s">
        <v>48</v>
      </c>
      <c r="K31" s="93" t="s">
        <v>49</v>
      </c>
      <c r="L31" s="91"/>
      <c r="M31" s="92"/>
      <c r="N31" s="90" t="s">
        <v>326</v>
      </c>
      <c r="O31" s="91"/>
      <c r="P31" s="92"/>
    </row>
    <row r="32" spans="1:16" ht="14.25" customHeight="1" x14ac:dyDescent="0.2">
      <c r="A32" s="90" t="s">
        <v>259</v>
      </c>
      <c r="B32" s="91"/>
      <c r="C32" s="92"/>
      <c r="E32" s="90" t="s">
        <v>16</v>
      </c>
      <c r="F32" s="91"/>
      <c r="G32" s="92"/>
      <c r="H32" s="85" t="s">
        <v>259</v>
      </c>
      <c r="I32" s="85" t="s">
        <v>327</v>
      </c>
      <c r="J32" s="5" t="s">
        <v>50</v>
      </c>
      <c r="K32" s="93" t="s">
        <v>51</v>
      </c>
      <c r="L32" s="91"/>
      <c r="M32" s="92"/>
      <c r="N32" s="90" t="s">
        <v>52</v>
      </c>
      <c r="O32" s="91"/>
      <c r="P32" s="92"/>
    </row>
    <row r="33" spans="1:16" ht="14.25" customHeight="1" x14ac:dyDescent="0.2">
      <c r="A33" s="90" t="s">
        <v>260</v>
      </c>
      <c r="B33" s="91"/>
      <c r="C33" s="92"/>
      <c r="E33" s="90" t="s">
        <v>16</v>
      </c>
      <c r="F33" s="91"/>
      <c r="G33" s="92"/>
      <c r="H33" s="85" t="s">
        <v>260</v>
      </c>
      <c r="I33" s="85" t="s">
        <v>328</v>
      </c>
      <c r="J33" s="5" t="s">
        <v>53</v>
      </c>
      <c r="K33" s="93" t="s">
        <v>54</v>
      </c>
      <c r="L33" s="91"/>
      <c r="M33" s="92"/>
      <c r="N33" s="90" t="s">
        <v>261</v>
      </c>
      <c r="O33" s="91"/>
      <c r="P33" s="92"/>
    </row>
    <row r="34" spans="1:16" ht="14.25" customHeight="1" x14ac:dyDescent="0.2">
      <c r="A34" s="90" t="s">
        <v>262</v>
      </c>
      <c r="B34" s="91"/>
      <c r="C34" s="92"/>
      <c r="E34" s="90" t="s">
        <v>16</v>
      </c>
      <c r="F34" s="91"/>
      <c r="G34" s="92"/>
      <c r="H34" s="85" t="s">
        <v>262</v>
      </c>
      <c r="I34" s="85" t="s">
        <v>329</v>
      </c>
      <c r="J34" s="5" t="s">
        <v>55</v>
      </c>
      <c r="K34" s="93" t="s">
        <v>56</v>
      </c>
      <c r="L34" s="91"/>
      <c r="M34" s="92"/>
      <c r="N34" s="90" t="s">
        <v>330</v>
      </c>
      <c r="O34" s="91"/>
      <c r="P34" s="92"/>
    </row>
    <row r="35" spans="1:16" ht="14.25" customHeight="1" x14ac:dyDescent="0.2">
      <c r="A35" s="90" t="s">
        <v>263</v>
      </c>
      <c r="B35" s="91"/>
      <c r="C35" s="92"/>
      <c r="E35" s="90" t="s">
        <v>16</v>
      </c>
      <c r="F35" s="91"/>
      <c r="G35" s="92"/>
      <c r="H35" s="85" t="s">
        <v>263</v>
      </c>
      <c r="I35" s="85" t="s">
        <v>331</v>
      </c>
      <c r="J35" s="5" t="s">
        <v>57</v>
      </c>
      <c r="K35" s="93" t="s">
        <v>58</v>
      </c>
      <c r="L35" s="91"/>
      <c r="M35" s="92"/>
      <c r="N35" s="90" t="s">
        <v>332</v>
      </c>
      <c r="O35" s="91"/>
      <c r="P35" s="92"/>
    </row>
    <row r="36" spans="1:16" ht="14.25" customHeight="1" x14ac:dyDescent="0.2">
      <c r="A36" s="90" t="s">
        <v>264</v>
      </c>
      <c r="B36" s="91"/>
      <c r="C36" s="92"/>
      <c r="E36" s="90" t="s">
        <v>16</v>
      </c>
      <c r="F36" s="91"/>
      <c r="G36" s="92"/>
      <c r="H36" s="85" t="s">
        <v>264</v>
      </c>
      <c r="I36" s="85" t="s">
        <v>333</v>
      </c>
      <c r="J36" s="5" t="s">
        <v>59</v>
      </c>
      <c r="K36" s="93" t="s">
        <v>60</v>
      </c>
      <c r="L36" s="91"/>
      <c r="M36" s="92"/>
      <c r="N36" s="90" t="s">
        <v>334</v>
      </c>
      <c r="O36" s="91"/>
      <c r="P36" s="92"/>
    </row>
    <row r="37" spans="1:16" ht="14.25" customHeight="1" x14ac:dyDescent="0.2">
      <c r="A37" s="90" t="s">
        <v>265</v>
      </c>
      <c r="B37" s="91"/>
      <c r="C37" s="92"/>
      <c r="E37" s="90" t="s">
        <v>16</v>
      </c>
      <c r="F37" s="91"/>
      <c r="G37" s="92"/>
      <c r="H37" s="85" t="s">
        <v>265</v>
      </c>
      <c r="I37" s="85" t="s">
        <v>335</v>
      </c>
      <c r="J37" s="5" t="s">
        <v>61</v>
      </c>
      <c r="K37" s="93" t="s">
        <v>62</v>
      </c>
      <c r="L37" s="91"/>
      <c r="M37" s="92"/>
      <c r="N37" s="90" t="s">
        <v>336</v>
      </c>
      <c r="O37" s="91"/>
      <c r="P37" s="92"/>
    </row>
    <row r="38" spans="1:16" ht="14.25" customHeight="1" x14ac:dyDescent="0.2">
      <c r="A38" s="90" t="s">
        <v>266</v>
      </c>
      <c r="B38" s="91"/>
      <c r="C38" s="92"/>
      <c r="E38" s="90" t="s">
        <v>16</v>
      </c>
      <c r="F38" s="91"/>
      <c r="G38" s="92"/>
      <c r="H38" s="85" t="s">
        <v>266</v>
      </c>
      <c r="I38" s="85" t="s">
        <v>16</v>
      </c>
      <c r="J38" s="5" t="s">
        <v>63</v>
      </c>
      <c r="K38" s="93" t="s">
        <v>64</v>
      </c>
      <c r="L38" s="91"/>
      <c r="M38" s="92"/>
      <c r="N38" s="90" t="s">
        <v>16</v>
      </c>
      <c r="O38" s="91"/>
      <c r="P38" s="92"/>
    </row>
    <row r="39" spans="1:16" ht="14.25" customHeight="1" x14ac:dyDescent="0.2">
      <c r="A39" s="90" t="s">
        <v>267</v>
      </c>
      <c r="B39" s="91"/>
      <c r="C39" s="92"/>
      <c r="E39" s="90" t="s">
        <v>278</v>
      </c>
      <c r="F39" s="91"/>
      <c r="G39" s="92"/>
      <c r="H39" s="85" t="s">
        <v>283</v>
      </c>
      <c r="I39" s="85" t="s">
        <v>16</v>
      </c>
      <c r="J39" s="5" t="s">
        <v>65</v>
      </c>
      <c r="K39" s="93" t="s">
        <v>66</v>
      </c>
      <c r="L39" s="91"/>
      <c r="M39" s="92"/>
      <c r="N39" s="90" t="s">
        <v>16</v>
      </c>
      <c r="O39" s="91"/>
      <c r="P39" s="92"/>
    </row>
    <row r="40" spans="1:16" ht="14.25" customHeight="1" x14ac:dyDescent="0.2">
      <c r="A40" s="90" t="s">
        <v>67</v>
      </c>
      <c r="B40" s="91"/>
      <c r="C40" s="92"/>
      <c r="E40" s="90" t="s">
        <v>16</v>
      </c>
      <c r="F40" s="91"/>
      <c r="G40" s="92"/>
      <c r="H40" s="85" t="s">
        <v>67</v>
      </c>
      <c r="I40" s="85" t="s">
        <v>16</v>
      </c>
      <c r="J40" s="5" t="s">
        <v>68</v>
      </c>
      <c r="K40" s="93" t="s">
        <v>69</v>
      </c>
      <c r="L40" s="91"/>
      <c r="M40" s="92"/>
      <c r="N40" s="90" t="s">
        <v>16</v>
      </c>
      <c r="O40" s="91"/>
      <c r="P40" s="92"/>
    </row>
    <row r="41" spans="1:16" ht="14.25" customHeight="1" x14ac:dyDescent="0.2">
      <c r="A41" s="90" t="s">
        <v>268</v>
      </c>
      <c r="B41" s="91"/>
      <c r="C41" s="92"/>
      <c r="E41" s="90" t="s">
        <v>16</v>
      </c>
      <c r="F41" s="91"/>
      <c r="G41" s="92"/>
      <c r="H41" s="85" t="s">
        <v>268</v>
      </c>
      <c r="I41" s="85" t="s">
        <v>284</v>
      </c>
      <c r="J41" s="5" t="s">
        <v>70</v>
      </c>
      <c r="K41" s="93" t="s">
        <v>71</v>
      </c>
      <c r="L41" s="91"/>
      <c r="M41" s="92"/>
      <c r="N41" s="90" t="s">
        <v>16</v>
      </c>
      <c r="O41" s="91"/>
      <c r="P41" s="92"/>
    </row>
    <row r="42" spans="1:16" ht="14.25" customHeight="1" x14ac:dyDescent="0.2">
      <c r="A42" s="98" t="s">
        <v>269</v>
      </c>
      <c r="B42" s="91"/>
      <c r="C42" s="92"/>
      <c r="E42" s="98" t="s">
        <v>278</v>
      </c>
      <c r="F42" s="91"/>
      <c r="G42" s="92"/>
      <c r="H42" s="83" t="s">
        <v>285</v>
      </c>
      <c r="I42" s="83" t="s">
        <v>337</v>
      </c>
      <c r="J42" s="6" t="s">
        <v>31</v>
      </c>
      <c r="K42" s="108" t="s">
        <v>15</v>
      </c>
      <c r="L42" s="91"/>
      <c r="M42" s="92"/>
      <c r="N42" s="98" t="s">
        <v>338</v>
      </c>
      <c r="O42" s="91"/>
      <c r="P42" s="92"/>
    </row>
    <row r="43" spans="1:16" ht="14.25" customHeight="1" x14ac:dyDescent="0.2">
      <c r="A43" s="90" t="s">
        <v>16</v>
      </c>
      <c r="B43" s="91"/>
      <c r="C43" s="92"/>
      <c r="E43" s="90" t="s">
        <v>16</v>
      </c>
      <c r="F43" s="91"/>
      <c r="G43" s="92"/>
      <c r="H43" s="85" t="s">
        <v>16</v>
      </c>
      <c r="I43" s="85" t="s">
        <v>245</v>
      </c>
      <c r="J43" s="5" t="s">
        <v>246</v>
      </c>
      <c r="K43" s="93" t="s">
        <v>247</v>
      </c>
      <c r="L43" s="91"/>
      <c r="M43" s="92"/>
      <c r="N43" s="90" t="s">
        <v>16</v>
      </c>
      <c r="O43" s="91"/>
      <c r="P43" s="92"/>
    </row>
    <row r="44" spans="1:16" ht="14.25" customHeight="1" x14ac:dyDescent="0.2">
      <c r="A44" s="90" t="s">
        <v>16</v>
      </c>
      <c r="B44" s="91"/>
      <c r="C44" s="92"/>
      <c r="E44" s="90" t="s">
        <v>16</v>
      </c>
      <c r="F44" s="91"/>
      <c r="G44" s="92"/>
      <c r="H44" s="85" t="s">
        <v>16</v>
      </c>
      <c r="I44" s="85" t="s">
        <v>339</v>
      </c>
      <c r="J44" s="5" t="s">
        <v>72</v>
      </c>
      <c r="K44" s="93" t="s">
        <v>340</v>
      </c>
      <c r="L44" s="91"/>
      <c r="M44" s="92"/>
      <c r="N44" s="90" t="s">
        <v>339</v>
      </c>
      <c r="O44" s="91"/>
      <c r="P44" s="92"/>
    </row>
    <row r="45" spans="1:16" ht="14.25" customHeight="1" x14ac:dyDescent="0.2">
      <c r="A45" s="90" t="s">
        <v>16</v>
      </c>
      <c r="B45" s="91"/>
      <c r="C45" s="92"/>
      <c r="E45" s="90" t="s">
        <v>16</v>
      </c>
      <c r="F45" s="91"/>
      <c r="G45" s="92"/>
      <c r="H45" s="85" t="s">
        <v>16</v>
      </c>
      <c r="I45" s="85" t="s">
        <v>341</v>
      </c>
      <c r="J45" s="5" t="s">
        <v>32</v>
      </c>
      <c r="K45" s="93" t="s">
        <v>33</v>
      </c>
      <c r="L45" s="91"/>
      <c r="M45" s="92"/>
      <c r="N45" s="90" t="s">
        <v>342</v>
      </c>
      <c r="O45" s="91"/>
      <c r="P45" s="92"/>
    </row>
    <row r="46" spans="1:16" ht="14.25" customHeight="1" x14ac:dyDescent="0.2">
      <c r="A46" s="90" t="s">
        <v>16</v>
      </c>
      <c r="B46" s="91"/>
      <c r="C46" s="92"/>
      <c r="E46" s="90" t="s">
        <v>16</v>
      </c>
      <c r="F46" s="91"/>
      <c r="G46" s="92"/>
      <c r="H46" s="85" t="s">
        <v>16</v>
      </c>
      <c r="I46" s="85" t="s">
        <v>252</v>
      </c>
      <c r="J46" s="5" t="s">
        <v>253</v>
      </c>
      <c r="K46" s="93" t="s">
        <v>254</v>
      </c>
      <c r="L46" s="91"/>
      <c r="M46" s="92"/>
      <c r="N46" s="90" t="s">
        <v>16</v>
      </c>
      <c r="O46" s="91"/>
      <c r="P46" s="92"/>
    </row>
    <row r="47" spans="1:16" ht="14.25" customHeight="1" x14ac:dyDescent="0.2">
      <c r="A47" s="90" t="s">
        <v>16</v>
      </c>
      <c r="B47" s="91"/>
      <c r="C47" s="92"/>
      <c r="E47" s="90" t="s">
        <v>16</v>
      </c>
      <c r="F47" s="91"/>
      <c r="G47" s="92"/>
      <c r="H47" s="85" t="s">
        <v>16</v>
      </c>
      <c r="I47" s="85" t="s">
        <v>343</v>
      </c>
      <c r="J47" s="5" t="s">
        <v>73</v>
      </c>
      <c r="K47" s="93" t="s">
        <v>74</v>
      </c>
      <c r="L47" s="91"/>
      <c r="M47" s="92"/>
      <c r="N47" s="90" t="s">
        <v>344</v>
      </c>
      <c r="O47" s="91"/>
      <c r="P47" s="92"/>
    </row>
    <row r="48" spans="1:16" ht="14.25" customHeight="1" x14ac:dyDescent="0.2">
      <c r="A48" s="90" t="s">
        <v>16</v>
      </c>
      <c r="B48" s="91"/>
      <c r="C48" s="92"/>
      <c r="E48" s="90" t="s">
        <v>16</v>
      </c>
      <c r="F48" s="91"/>
      <c r="G48" s="92"/>
      <c r="H48" s="85" t="s">
        <v>16</v>
      </c>
      <c r="I48" s="85" t="s">
        <v>231</v>
      </c>
      <c r="J48" s="5" t="s">
        <v>75</v>
      </c>
      <c r="K48" s="93" t="s">
        <v>76</v>
      </c>
      <c r="L48" s="91"/>
      <c r="M48" s="92"/>
      <c r="N48" s="90" t="s">
        <v>16</v>
      </c>
      <c r="O48" s="91"/>
      <c r="P48" s="92"/>
    </row>
    <row r="49" spans="1:16" ht="14.25" customHeight="1" x14ac:dyDescent="0.2">
      <c r="A49" s="90" t="s">
        <v>16</v>
      </c>
      <c r="B49" s="91"/>
      <c r="C49" s="92"/>
      <c r="E49" s="90" t="s">
        <v>16</v>
      </c>
      <c r="F49" s="91"/>
      <c r="G49" s="92"/>
      <c r="H49" s="85" t="s">
        <v>16</v>
      </c>
      <c r="I49" s="85" t="s">
        <v>345</v>
      </c>
      <c r="J49" s="5" t="s">
        <v>36</v>
      </c>
      <c r="K49" s="93" t="s">
        <v>37</v>
      </c>
      <c r="L49" s="91"/>
      <c r="M49" s="92"/>
      <c r="N49" s="90" t="s">
        <v>282</v>
      </c>
      <c r="O49" s="91"/>
      <c r="P49" s="92"/>
    </row>
    <row r="50" spans="1:16" ht="14.25" customHeight="1" x14ac:dyDescent="0.2">
      <c r="A50" s="90" t="s">
        <v>16</v>
      </c>
      <c r="B50" s="91"/>
      <c r="C50" s="92"/>
      <c r="E50" s="90" t="s">
        <v>16</v>
      </c>
      <c r="F50" s="91"/>
      <c r="G50" s="92"/>
      <c r="H50" s="85" t="s">
        <v>16</v>
      </c>
      <c r="I50" s="85" t="s">
        <v>346</v>
      </c>
      <c r="J50" s="5" t="s">
        <v>39</v>
      </c>
      <c r="K50" s="93" t="s">
        <v>347</v>
      </c>
      <c r="L50" s="91"/>
      <c r="M50" s="92"/>
      <c r="N50" s="90" t="s">
        <v>346</v>
      </c>
      <c r="O50" s="91"/>
      <c r="P50" s="92"/>
    </row>
    <row r="51" spans="1:16" ht="14.25" customHeight="1" x14ac:dyDescent="0.2">
      <c r="A51" s="90" t="s">
        <v>16</v>
      </c>
      <c r="B51" s="91"/>
      <c r="C51" s="92"/>
      <c r="E51" s="90" t="s">
        <v>16</v>
      </c>
      <c r="F51" s="91"/>
      <c r="G51" s="92"/>
      <c r="H51" s="85" t="s">
        <v>16</v>
      </c>
      <c r="I51" s="85" t="s">
        <v>319</v>
      </c>
      <c r="J51" s="5" t="s">
        <v>40</v>
      </c>
      <c r="K51" s="93" t="s">
        <v>41</v>
      </c>
      <c r="L51" s="91"/>
      <c r="M51" s="92"/>
      <c r="N51" s="90" t="s">
        <v>320</v>
      </c>
      <c r="O51" s="91"/>
      <c r="P51" s="92"/>
    </row>
    <row r="52" spans="1:16" ht="14.25" customHeight="1" x14ac:dyDescent="0.2">
      <c r="A52" s="90" t="s">
        <v>16</v>
      </c>
      <c r="B52" s="91"/>
      <c r="C52" s="92"/>
      <c r="E52" s="90" t="s">
        <v>16</v>
      </c>
      <c r="F52" s="91"/>
      <c r="G52" s="92"/>
      <c r="H52" s="85" t="s">
        <v>16</v>
      </c>
      <c r="I52" s="85" t="s">
        <v>230</v>
      </c>
      <c r="J52" s="5" t="s">
        <v>42</v>
      </c>
      <c r="K52" s="93" t="s">
        <v>43</v>
      </c>
      <c r="L52" s="91"/>
      <c r="M52" s="92"/>
      <c r="N52" s="90" t="s">
        <v>16</v>
      </c>
      <c r="O52" s="91"/>
      <c r="P52" s="92"/>
    </row>
    <row r="53" spans="1:16" ht="14.25" customHeight="1" x14ac:dyDescent="0.2">
      <c r="A53" s="98" t="s">
        <v>16</v>
      </c>
      <c r="B53" s="91"/>
      <c r="C53" s="92"/>
      <c r="E53" s="98" t="s">
        <v>16</v>
      </c>
      <c r="F53" s="91"/>
      <c r="G53" s="92"/>
      <c r="H53" s="83" t="s">
        <v>16</v>
      </c>
      <c r="I53" s="83" t="s">
        <v>348</v>
      </c>
      <c r="J53" s="6" t="s">
        <v>31</v>
      </c>
      <c r="K53" s="108" t="s">
        <v>15</v>
      </c>
      <c r="L53" s="91"/>
      <c r="M53" s="92"/>
      <c r="N53" s="98" t="s">
        <v>349</v>
      </c>
      <c r="O53" s="91"/>
      <c r="P53" s="92"/>
    </row>
    <row r="54" spans="1:16" ht="15" customHeight="1" thickBot="1" x14ac:dyDescent="0.25">
      <c r="A54" s="115" t="s">
        <v>269</v>
      </c>
      <c r="B54" s="110"/>
      <c r="C54" s="111"/>
      <c r="E54" s="115" t="s">
        <v>278</v>
      </c>
      <c r="F54" s="110"/>
      <c r="G54" s="111"/>
      <c r="H54" s="84" t="s">
        <v>285</v>
      </c>
      <c r="I54" s="84" t="s">
        <v>350</v>
      </c>
      <c r="J54" s="8" t="s">
        <v>78</v>
      </c>
      <c r="K54" s="116" t="s">
        <v>15</v>
      </c>
      <c r="L54" s="110"/>
      <c r="M54" s="111"/>
      <c r="N54" s="115" t="s">
        <v>351</v>
      </c>
      <c r="O54" s="110"/>
      <c r="P54" s="111"/>
    </row>
    <row r="55" spans="1:16" ht="15" customHeight="1" thickTop="1" x14ac:dyDescent="0.2">
      <c r="A55" s="98" t="s">
        <v>270</v>
      </c>
      <c r="B55" s="91"/>
      <c r="C55" s="92"/>
      <c r="E55" s="98" t="s">
        <v>16</v>
      </c>
      <c r="F55" s="91"/>
      <c r="G55" s="92"/>
      <c r="H55" s="83" t="s">
        <v>270</v>
      </c>
      <c r="I55" s="83" t="s">
        <v>352</v>
      </c>
      <c r="J55" s="6" t="s">
        <v>79</v>
      </c>
      <c r="K55" s="108" t="s">
        <v>15</v>
      </c>
      <c r="L55" s="91"/>
      <c r="M55" s="92"/>
      <c r="N55" s="98" t="s">
        <v>353</v>
      </c>
      <c r="O55" s="91"/>
      <c r="P55" s="92"/>
    </row>
    <row r="56" spans="1:16" ht="14.25" customHeight="1" x14ac:dyDescent="0.2">
      <c r="A56" s="117" t="s">
        <v>11</v>
      </c>
      <c r="B56" s="91"/>
      <c r="C56" s="91"/>
      <c r="E56" s="118" t="s">
        <v>11</v>
      </c>
      <c r="F56" s="91"/>
      <c r="G56" s="91"/>
      <c r="H56" s="82" t="s">
        <v>11</v>
      </c>
      <c r="I56" s="82" t="s">
        <v>354</v>
      </c>
      <c r="J56" s="83" t="s">
        <v>80</v>
      </c>
      <c r="K56" s="97" t="s">
        <v>11</v>
      </c>
      <c r="L56" s="91"/>
      <c r="M56" s="92"/>
      <c r="N56" s="98" t="s">
        <v>354</v>
      </c>
      <c r="O56" s="91"/>
      <c r="P56" s="92"/>
    </row>
    <row r="57" spans="1:16" ht="14.25" customHeight="1" x14ac:dyDescent="0.2"/>
    <row r="59" spans="1:16" ht="19.7" customHeight="1" x14ac:dyDescent="0.2">
      <c r="B59" s="113" t="s">
        <v>81</v>
      </c>
      <c r="C59" s="95"/>
    </row>
    <row r="60" spans="1:16" ht="3" customHeight="1" x14ac:dyDescent="0.2"/>
    <row r="61" spans="1:16" ht="19.7" customHeight="1" x14ac:dyDescent="0.2">
      <c r="C61" s="114" t="s">
        <v>82</v>
      </c>
      <c r="D61" s="95"/>
      <c r="E61" s="95"/>
      <c r="F61" s="95"/>
      <c r="G61" s="95"/>
      <c r="H61" s="95"/>
      <c r="I61" s="95"/>
      <c r="J61" s="95"/>
      <c r="K61" s="95"/>
      <c r="L61" s="95"/>
    </row>
  </sheetData>
  <mergeCells count="213">
    <mergeCell ref="B59:C59"/>
    <mergeCell ref="C61:L61"/>
    <mergeCell ref="A54:C54"/>
    <mergeCell ref="E54:G54"/>
    <mergeCell ref="K54:M54"/>
    <mergeCell ref="N54:P54"/>
    <mergeCell ref="A55:C55"/>
    <mergeCell ref="E55:G55"/>
    <mergeCell ref="K55:M55"/>
    <mergeCell ref="N55:P55"/>
    <mergeCell ref="A56:C56"/>
    <mergeCell ref="E56:G56"/>
    <mergeCell ref="K56:M56"/>
    <mergeCell ref="N56:P56"/>
    <mergeCell ref="A53:C53"/>
    <mergeCell ref="E53:G53"/>
    <mergeCell ref="K53:M53"/>
    <mergeCell ref="N53:P53"/>
    <mergeCell ref="A51:C51"/>
    <mergeCell ref="E51:G51"/>
    <mergeCell ref="K51:M51"/>
    <mergeCell ref="N51:P51"/>
    <mergeCell ref="A52:C52"/>
    <mergeCell ref="E52:G52"/>
    <mergeCell ref="K52:M52"/>
    <mergeCell ref="N52:P52"/>
    <mergeCell ref="A49:C49"/>
    <mergeCell ref="E49:G49"/>
    <mergeCell ref="K49:M49"/>
    <mergeCell ref="N49:P49"/>
    <mergeCell ref="A50:C50"/>
    <mergeCell ref="E50:G50"/>
    <mergeCell ref="K50:M50"/>
    <mergeCell ref="N50:P50"/>
    <mergeCell ref="A47:C47"/>
    <mergeCell ref="E47:G47"/>
    <mergeCell ref="K47:M47"/>
    <mergeCell ref="N47:P47"/>
    <mergeCell ref="A48:C48"/>
    <mergeCell ref="E48:G48"/>
    <mergeCell ref="K48:M48"/>
    <mergeCell ref="N48:P48"/>
    <mergeCell ref="A45:C45"/>
    <mergeCell ref="E45:G45"/>
    <mergeCell ref="K45:M45"/>
    <mergeCell ref="N45:P45"/>
    <mergeCell ref="A46:C46"/>
    <mergeCell ref="E46:G46"/>
    <mergeCell ref="K46:M46"/>
    <mergeCell ref="N46:P46"/>
    <mergeCell ref="A43:C43"/>
    <mergeCell ref="E43:G43"/>
    <mergeCell ref="K43:M43"/>
    <mergeCell ref="N43:P43"/>
    <mergeCell ref="A44:C44"/>
    <mergeCell ref="E44:G44"/>
    <mergeCell ref="K44:M44"/>
    <mergeCell ref="N44:P44"/>
    <mergeCell ref="A41:C41"/>
    <mergeCell ref="E41:G41"/>
    <mergeCell ref="K41:M41"/>
    <mergeCell ref="N41:P41"/>
    <mergeCell ref="A42:C42"/>
    <mergeCell ref="E42:G42"/>
    <mergeCell ref="K42:M42"/>
    <mergeCell ref="N42:P42"/>
    <mergeCell ref="A39:C39"/>
    <mergeCell ref="E39:G39"/>
    <mergeCell ref="K39:M39"/>
    <mergeCell ref="N39:P39"/>
    <mergeCell ref="A40:C40"/>
    <mergeCell ref="E40:G40"/>
    <mergeCell ref="K40:M40"/>
    <mergeCell ref="N40:P40"/>
    <mergeCell ref="A37:C37"/>
    <mergeCell ref="E37:G37"/>
    <mergeCell ref="K37:M37"/>
    <mergeCell ref="N37:P37"/>
    <mergeCell ref="A38:C38"/>
    <mergeCell ref="E38:G38"/>
    <mergeCell ref="K38:M38"/>
    <mergeCell ref="N38:P38"/>
    <mergeCell ref="A35:C35"/>
    <mergeCell ref="E35:G35"/>
    <mergeCell ref="K35:M35"/>
    <mergeCell ref="N35:P35"/>
    <mergeCell ref="A36:C36"/>
    <mergeCell ref="E36:G36"/>
    <mergeCell ref="K36:M36"/>
    <mergeCell ref="N36:P36"/>
    <mergeCell ref="A33:C33"/>
    <mergeCell ref="E33:G33"/>
    <mergeCell ref="K33:M33"/>
    <mergeCell ref="N33:P33"/>
    <mergeCell ref="A34:C34"/>
    <mergeCell ref="E34:G34"/>
    <mergeCell ref="K34:M34"/>
    <mergeCell ref="N34:P34"/>
    <mergeCell ref="A31:C31"/>
    <mergeCell ref="E31:G31"/>
    <mergeCell ref="K31:M31"/>
    <mergeCell ref="N31:P31"/>
    <mergeCell ref="A32:C32"/>
    <mergeCell ref="E32:G32"/>
    <mergeCell ref="K32:M32"/>
    <mergeCell ref="N32:P32"/>
    <mergeCell ref="A29:C29"/>
    <mergeCell ref="E29:G29"/>
    <mergeCell ref="K29:M29"/>
    <mergeCell ref="N29:P29"/>
    <mergeCell ref="A30:C30"/>
    <mergeCell ref="E30:G30"/>
    <mergeCell ref="K30:M30"/>
    <mergeCell ref="N30:P30"/>
    <mergeCell ref="A27:C27"/>
    <mergeCell ref="E27:G27"/>
    <mergeCell ref="K27:M27"/>
    <mergeCell ref="N27:P27"/>
    <mergeCell ref="A28:C28"/>
    <mergeCell ref="E28:G28"/>
    <mergeCell ref="K28:M28"/>
    <mergeCell ref="N28:P28"/>
    <mergeCell ref="A25:C25"/>
    <mergeCell ref="E25:G25"/>
    <mergeCell ref="K25:M25"/>
    <mergeCell ref="N25:P25"/>
    <mergeCell ref="A26:C26"/>
    <mergeCell ref="E26:G26"/>
    <mergeCell ref="K26:M26"/>
    <mergeCell ref="N26:P26"/>
    <mergeCell ref="A23:C23"/>
    <mergeCell ref="E23:G23"/>
    <mergeCell ref="K23:M23"/>
    <mergeCell ref="N23:P23"/>
    <mergeCell ref="A24:C24"/>
    <mergeCell ref="E24:G24"/>
    <mergeCell ref="K24:M24"/>
    <mergeCell ref="N24:P24"/>
    <mergeCell ref="A21:C21"/>
    <mergeCell ref="E21:G21"/>
    <mergeCell ref="K21:M21"/>
    <mergeCell ref="N21:P21"/>
    <mergeCell ref="A22:C22"/>
    <mergeCell ref="E22:G22"/>
    <mergeCell ref="K22:M22"/>
    <mergeCell ref="N22:P22"/>
    <mergeCell ref="A19:C19"/>
    <mergeCell ref="E19:G19"/>
    <mergeCell ref="K19:M19"/>
    <mergeCell ref="N19:P19"/>
    <mergeCell ref="A20:C20"/>
    <mergeCell ref="E20:G20"/>
    <mergeCell ref="K20:M20"/>
    <mergeCell ref="N20:P20"/>
    <mergeCell ref="A17:C17"/>
    <mergeCell ref="E17:G17"/>
    <mergeCell ref="K17:M17"/>
    <mergeCell ref="N17:P17"/>
    <mergeCell ref="A18:C18"/>
    <mergeCell ref="E18:G18"/>
    <mergeCell ref="K18:M18"/>
    <mergeCell ref="N18:P18"/>
    <mergeCell ref="A15:C15"/>
    <mergeCell ref="E15:G15"/>
    <mergeCell ref="K15:M15"/>
    <mergeCell ref="N15:P15"/>
    <mergeCell ref="A16:C16"/>
    <mergeCell ref="E16:G16"/>
    <mergeCell ref="K16:M16"/>
    <mergeCell ref="N16:P16"/>
    <mergeCell ref="A13:C13"/>
    <mergeCell ref="E13:G13"/>
    <mergeCell ref="K13:M13"/>
    <mergeCell ref="N13:P13"/>
    <mergeCell ref="A14:C14"/>
    <mergeCell ref="E14:G14"/>
    <mergeCell ref="K14:M14"/>
    <mergeCell ref="N14:P14"/>
    <mergeCell ref="K12:M12"/>
    <mergeCell ref="N12:P12"/>
    <mergeCell ref="A1:E1"/>
    <mergeCell ref="G3:K3"/>
    <mergeCell ref="A7:C7"/>
    <mergeCell ref="E7:G7"/>
    <mergeCell ref="K7:M7"/>
    <mergeCell ref="N7:P7"/>
    <mergeCell ref="A8:C8"/>
    <mergeCell ref="E8:G8"/>
    <mergeCell ref="K8:M8"/>
    <mergeCell ref="N8:P8"/>
    <mergeCell ref="K5:M5"/>
    <mergeCell ref="N5:P5"/>
    <mergeCell ref="A6:C6"/>
    <mergeCell ref="E6:G6"/>
    <mergeCell ref="K6:M6"/>
    <mergeCell ref="N6:P6"/>
    <mergeCell ref="G1:K2"/>
    <mergeCell ref="G4:K4"/>
    <mergeCell ref="A5:I5"/>
    <mergeCell ref="A11:C11"/>
    <mergeCell ref="E11:G11"/>
    <mergeCell ref="K11:M11"/>
    <mergeCell ref="N11:P11"/>
    <mergeCell ref="A12:C12"/>
    <mergeCell ref="E12:G12"/>
    <mergeCell ref="A9:C9"/>
    <mergeCell ref="E9:G9"/>
    <mergeCell ref="K9:M9"/>
    <mergeCell ref="N9:P9"/>
    <mergeCell ref="A10:C10"/>
    <mergeCell ref="E10:G10"/>
    <mergeCell ref="K10:M10"/>
    <mergeCell ref="N10:P10"/>
  </mergeCells>
  <printOptions horizontalCentered="1"/>
  <pageMargins left="0.19685039370078741" right="0.19685039370078741" top="0.23622047244094491" bottom="0.23622047244094491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view="pageBreakPreview" topLeftCell="A40" zoomScale="120" zoomScaleNormal="100" zoomScaleSheetLayoutView="120" workbookViewId="0">
      <selection activeCell="E12" sqref="E12:G12"/>
    </sheetView>
  </sheetViews>
  <sheetFormatPr defaultRowHeight="14.25" x14ac:dyDescent="0.2"/>
  <cols>
    <col min="1" max="1" width="44.125" style="79" customWidth="1"/>
    <col min="2" max="2" width="3.75" style="79" hidden="1" customWidth="1"/>
    <col min="3" max="3" width="9" style="79" customWidth="1"/>
    <col min="4" max="4" width="16" style="79" customWidth="1"/>
    <col min="5" max="5" width="4.375" style="79" customWidth="1"/>
    <col min="6" max="6" width="12.5" style="79" customWidth="1"/>
    <col min="7" max="7" width="0.5" style="79" customWidth="1"/>
    <col min="8" max="16384" width="9" style="79"/>
  </cols>
  <sheetData>
    <row r="1" spans="1:7" ht="1.9" customHeight="1" x14ac:dyDescent="0.2"/>
    <row r="2" spans="1:7" ht="17.25" customHeight="1" x14ac:dyDescent="0.2">
      <c r="A2" s="96" t="s">
        <v>0</v>
      </c>
      <c r="B2" s="95"/>
      <c r="C2" s="95"/>
      <c r="D2" s="95"/>
      <c r="E2" s="95"/>
      <c r="F2" s="95"/>
    </row>
    <row r="3" spans="1:7" ht="0.95" customHeight="1" x14ac:dyDescent="0.2"/>
    <row r="4" spans="1:7" ht="17.25" customHeight="1" x14ac:dyDescent="0.2">
      <c r="A4" s="123" t="s">
        <v>83</v>
      </c>
      <c r="B4" s="95"/>
      <c r="C4" s="95"/>
      <c r="D4" s="95"/>
      <c r="E4" s="95"/>
      <c r="F4" s="95"/>
    </row>
    <row r="5" spans="1:7" ht="0.2" customHeight="1" x14ac:dyDescent="0.2"/>
    <row r="6" spans="1:7" ht="17.25" customHeight="1" x14ac:dyDescent="0.2">
      <c r="A6" s="123" t="s">
        <v>271</v>
      </c>
      <c r="B6" s="95"/>
      <c r="C6" s="95"/>
      <c r="D6" s="95"/>
      <c r="E6" s="95"/>
      <c r="F6" s="95"/>
    </row>
    <row r="7" spans="1:7" ht="1.5" customHeight="1" x14ac:dyDescent="0.2"/>
    <row r="8" spans="1:7" ht="18" customHeight="1" x14ac:dyDescent="0.2">
      <c r="A8" s="107" t="s">
        <v>296</v>
      </c>
      <c r="B8" s="95"/>
      <c r="C8" s="95"/>
      <c r="D8" s="95"/>
      <c r="E8" s="95"/>
      <c r="F8" s="95"/>
    </row>
    <row r="9" spans="1:7" ht="6" hidden="1" customHeight="1" x14ac:dyDescent="0.2"/>
    <row r="10" spans="1:7" ht="0.95" customHeight="1" x14ac:dyDescent="0.2"/>
    <row r="11" spans="1:7" x14ac:dyDescent="0.2">
      <c r="A11" s="103" t="s">
        <v>4</v>
      </c>
      <c r="B11" s="92"/>
      <c r="C11" s="80" t="s">
        <v>5</v>
      </c>
      <c r="D11" s="80" t="s">
        <v>84</v>
      </c>
      <c r="E11" s="103" t="s">
        <v>85</v>
      </c>
      <c r="F11" s="91"/>
      <c r="G11" s="92"/>
    </row>
    <row r="12" spans="1:7" x14ac:dyDescent="0.2">
      <c r="A12" s="119" t="s">
        <v>287</v>
      </c>
      <c r="B12" s="92"/>
      <c r="C12" s="9" t="s">
        <v>288</v>
      </c>
      <c r="D12" s="88">
        <v>27443</v>
      </c>
      <c r="E12" s="120">
        <v>0</v>
      </c>
      <c r="F12" s="91"/>
      <c r="G12" s="92"/>
    </row>
    <row r="13" spans="1:7" x14ac:dyDescent="0.2">
      <c r="A13" s="119" t="s">
        <v>86</v>
      </c>
      <c r="B13" s="92"/>
      <c r="C13" s="9" t="s">
        <v>87</v>
      </c>
      <c r="D13" s="88">
        <v>504.18</v>
      </c>
      <c r="E13" s="120">
        <v>0</v>
      </c>
      <c r="F13" s="91"/>
      <c r="G13" s="92"/>
    </row>
    <row r="14" spans="1:7" x14ac:dyDescent="0.2">
      <c r="A14" s="119" t="s">
        <v>88</v>
      </c>
      <c r="B14" s="92"/>
      <c r="C14" s="9" t="s">
        <v>87</v>
      </c>
      <c r="D14" s="88">
        <v>51300163.240000002</v>
      </c>
      <c r="E14" s="120">
        <v>0</v>
      </c>
      <c r="F14" s="91"/>
      <c r="G14" s="92"/>
    </row>
    <row r="15" spans="1:7" x14ac:dyDescent="0.2">
      <c r="A15" s="119" t="s">
        <v>89</v>
      </c>
      <c r="B15" s="92"/>
      <c r="C15" s="9" t="s">
        <v>90</v>
      </c>
      <c r="D15" s="88">
        <v>1713660.1</v>
      </c>
      <c r="E15" s="120">
        <v>0</v>
      </c>
      <c r="F15" s="91"/>
      <c r="G15" s="92"/>
    </row>
    <row r="16" spans="1:7" x14ac:dyDescent="0.2">
      <c r="A16" s="119" t="s">
        <v>72</v>
      </c>
      <c r="B16" s="92"/>
      <c r="C16" s="9" t="s">
        <v>91</v>
      </c>
      <c r="D16" s="88">
        <v>7794067.71</v>
      </c>
      <c r="E16" s="120">
        <v>0</v>
      </c>
      <c r="F16" s="91"/>
      <c r="G16" s="92"/>
    </row>
    <row r="17" spans="1:7" x14ac:dyDescent="0.2">
      <c r="A17" s="119" t="s">
        <v>32</v>
      </c>
      <c r="B17" s="92"/>
      <c r="C17" s="9" t="s">
        <v>289</v>
      </c>
      <c r="D17" s="88">
        <v>9680</v>
      </c>
      <c r="E17" s="120">
        <v>0</v>
      </c>
      <c r="F17" s="91"/>
      <c r="G17" s="92"/>
    </row>
    <row r="18" spans="1:7" x14ac:dyDescent="0.2">
      <c r="A18" s="119" t="s">
        <v>34</v>
      </c>
      <c r="B18" s="92"/>
      <c r="C18" s="9" t="s">
        <v>92</v>
      </c>
      <c r="D18" s="88">
        <v>18400</v>
      </c>
      <c r="E18" s="120">
        <v>0</v>
      </c>
      <c r="F18" s="91"/>
      <c r="G18" s="92"/>
    </row>
    <row r="19" spans="1:7" x14ac:dyDescent="0.2">
      <c r="A19" s="119" t="s">
        <v>233</v>
      </c>
      <c r="B19" s="92"/>
      <c r="C19" s="9" t="s">
        <v>234</v>
      </c>
      <c r="D19" s="88">
        <v>155</v>
      </c>
      <c r="E19" s="120">
        <v>0</v>
      </c>
      <c r="F19" s="91"/>
      <c r="G19" s="92"/>
    </row>
    <row r="20" spans="1:7" x14ac:dyDescent="0.2">
      <c r="A20" s="119" t="s">
        <v>93</v>
      </c>
      <c r="B20" s="92"/>
      <c r="C20" s="9" t="s">
        <v>94</v>
      </c>
      <c r="D20" s="88">
        <v>18381953</v>
      </c>
      <c r="E20" s="120">
        <v>0</v>
      </c>
      <c r="F20" s="91"/>
      <c r="G20" s="92"/>
    </row>
    <row r="21" spans="1:7" x14ac:dyDescent="0.2">
      <c r="A21" s="119" t="s">
        <v>35</v>
      </c>
      <c r="B21" s="92"/>
      <c r="C21" s="9" t="s">
        <v>95</v>
      </c>
      <c r="D21" s="88">
        <v>18400</v>
      </c>
      <c r="E21" s="120">
        <v>0</v>
      </c>
      <c r="F21" s="91"/>
      <c r="G21" s="92"/>
    </row>
    <row r="22" spans="1:7" x14ac:dyDescent="0.2">
      <c r="A22" s="119" t="s">
        <v>73</v>
      </c>
      <c r="B22" s="92"/>
      <c r="C22" s="9" t="s">
        <v>96</v>
      </c>
      <c r="D22" s="88">
        <v>0</v>
      </c>
      <c r="E22" s="120">
        <v>2569650</v>
      </c>
      <c r="F22" s="91"/>
      <c r="G22" s="92"/>
    </row>
    <row r="23" spans="1:7" x14ac:dyDescent="0.2">
      <c r="A23" s="119" t="s">
        <v>36</v>
      </c>
      <c r="B23" s="92"/>
      <c r="C23" s="9" t="s">
        <v>97</v>
      </c>
      <c r="D23" s="88">
        <v>0</v>
      </c>
      <c r="E23" s="120">
        <v>10050.879999999999</v>
      </c>
      <c r="F23" s="91"/>
      <c r="G23" s="92"/>
    </row>
    <row r="24" spans="1:7" x14ac:dyDescent="0.2">
      <c r="A24" s="119" t="s">
        <v>38</v>
      </c>
      <c r="B24" s="92"/>
      <c r="C24" s="9" t="s">
        <v>98</v>
      </c>
      <c r="D24" s="88">
        <v>0</v>
      </c>
      <c r="E24" s="120">
        <v>1482.9</v>
      </c>
      <c r="F24" s="91"/>
      <c r="G24" s="92"/>
    </row>
    <row r="25" spans="1:7" x14ac:dyDescent="0.2">
      <c r="A25" s="119" t="s">
        <v>39</v>
      </c>
      <c r="B25" s="92"/>
      <c r="C25" s="9" t="s">
        <v>99</v>
      </c>
      <c r="D25" s="88">
        <v>0</v>
      </c>
      <c r="E25" s="120">
        <v>496795</v>
      </c>
      <c r="F25" s="91"/>
      <c r="G25" s="92"/>
    </row>
    <row r="26" spans="1:7" x14ac:dyDescent="0.2">
      <c r="A26" s="119" t="s">
        <v>100</v>
      </c>
      <c r="B26" s="92"/>
      <c r="C26" s="9" t="s">
        <v>101</v>
      </c>
      <c r="D26" s="88">
        <v>0</v>
      </c>
      <c r="E26" s="120">
        <v>6318.73</v>
      </c>
      <c r="F26" s="91"/>
      <c r="G26" s="92"/>
    </row>
    <row r="27" spans="1:7" x14ac:dyDescent="0.2">
      <c r="A27" s="119" t="s">
        <v>102</v>
      </c>
      <c r="B27" s="92"/>
      <c r="C27" s="9" t="s">
        <v>101</v>
      </c>
      <c r="D27" s="88">
        <v>0</v>
      </c>
      <c r="E27" s="120">
        <v>30000</v>
      </c>
      <c r="F27" s="91"/>
      <c r="G27" s="92"/>
    </row>
    <row r="28" spans="1:7" x14ac:dyDescent="0.2">
      <c r="A28" s="119" t="s">
        <v>103</v>
      </c>
      <c r="B28" s="92"/>
      <c r="C28" s="9" t="s">
        <v>104</v>
      </c>
      <c r="D28" s="88">
        <v>0</v>
      </c>
      <c r="E28" s="120">
        <v>4020365.07</v>
      </c>
      <c r="F28" s="91"/>
      <c r="G28" s="92"/>
    </row>
    <row r="29" spans="1:7" x14ac:dyDescent="0.2">
      <c r="A29" s="119" t="s">
        <v>77</v>
      </c>
      <c r="B29" s="92"/>
      <c r="C29" s="9" t="s">
        <v>105</v>
      </c>
      <c r="D29" s="88">
        <v>0</v>
      </c>
      <c r="E29" s="120">
        <v>18400</v>
      </c>
      <c r="F29" s="91"/>
      <c r="G29" s="92"/>
    </row>
    <row r="30" spans="1:7" x14ac:dyDescent="0.2">
      <c r="A30" s="119" t="s">
        <v>44</v>
      </c>
      <c r="B30" s="92"/>
      <c r="C30" s="9" t="s">
        <v>106</v>
      </c>
      <c r="D30" s="88">
        <v>0</v>
      </c>
      <c r="E30" s="120">
        <v>45750318.810000002</v>
      </c>
      <c r="F30" s="91"/>
      <c r="G30" s="92"/>
    </row>
    <row r="31" spans="1:7" x14ac:dyDescent="0.2">
      <c r="A31" s="119" t="s">
        <v>107</v>
      </c>
      <c r="B31" s="92"/>
      <c r="C31" s="9" t="s">
        <v>108</v>
      </c>
      <c r="D31" s="88">
        <v>0</v>
      </c>
      <c r="E31" s="120">
        <v>20637161.870000001</v>
      </c>
      <c r="F31" s="91"/>
      <c r="G31" s="92"/>
    </row>
    <row r="32" spans="1:7" x14ac:dyDescent="0.2">
      <c r="A32" s="119" t="s">
        <v>109</v>
      </c>
      <c r="B32" s="92"/>
      <c r="C32" s="9" t="s">
        <v>110</v>
      </c>
      <c r="D32" s="88">
        <v>0</v>
      </c>
      <c r="E32" s="120">
        <v>42</v>
      </c>
      <c r="F32" s="91"/>
      <c r="G32" s="92"/>
    </row>
    <row r="33" spans="1:7" x14ac:dyDescent="0.2">
      <c r="A33" s="119" t="s">
        <v>113</v>
      </c>
      <c r="B33" s="92"/>
      <c r="C33" s="9" t="s">
        <v>114</v>
      </c>
      <c r="D33" s="88">
        <v>0</v>
      </c>
      <c r="E33" s="120">
        <v>393</v>
      </c>
      <c r="F33" s="91"/>
      <c r="G33" s="92"/>
    </row>
    <row r="34" spans="1:7" x14ac:dyDescent="0.2">
      <c r="A34" s="119" t="s">
        <v>115</v>
      </c>
      <c r="B34" s="92"/>
      <c r="C34" s="9" t="s">
        <v>116</v>
      </c>
      <c r="D34" s="88">
        <v>0</v>
      </c>
      <c r="E34" s="120">
        <v>50900</v>
      </c>
      <c r="F34" s="91"/>
      <c r="G34" s="92"/>
    </row>
    <row r="35" spans="1:7" x14ac:dyDescent="0.2">
      <c r="A35" s="119" t="s">
        <v>117</v>
      </c>
      <c r="B35" s="92"/>
      <c r="C35" s="9" t="s">
        <v>118</v>
      </c>
      <c r="D35" s="88">
        <v>0</v>
      </c>
      <c r="E35" s="120">
        <v>840</v>
      </c>
      <c r="F35" s="91"/>
      <c r="G35" s="92"/>
    </row>
    <row r="36" spans="1:7" x14ac:dyDescent="0.2">
      <c r="A36" s="119" t="s">
        <v>119</v>
      </c>
      <c r="B36" s="92"/>
      <c r="C36" s="9" t="s">
        <v>120</v>
      </c>
      <c r="D36" s="88">
        <v>0</v>
      </c>
      <c r="E36" s="120">
        <v>210</v>
      </c>
      <c r="F36" s="91"/>
      <c r="G36" s="92"/>
    </row>
    <row r="37" spans="1:7" x14ac:dyDescent="0.2">
      <c r="A37" s="119" t="s">
        <v>121</v>
      </c>
      <c r="B37" s="92"/>
      <c r="C37" s="9" t="s">
        <v>290</v>
      </c>
      <c r="D37" s="88">
        <v>0</v>
      </c>
      <c r="E37" s="120">
        <v>400</v>
      </c>
      <c r="F37" s="91"/>
      <c r="G37" s="92"/>
    </row>
    <row r="38" spans="1:7" x14ac:dyDescent="0.2">
      <c r="A38" s="119" t="s">
        <v>124</v>
      </c>
      <c r="B38" s="92"/>
      <c r="C38" s="9" t="s">
        <v>291</v>
      </c>
      <c r="D38" s="88">
        <v>0</v>
      </c>
      <c r="E38" s="120">
        <v>3963</v>
      </c>
      <c r="F38" s="91"/>
      <c r="G38" s="92"/>
    </row>
    <row r="39" spans="1:7" x14ac:dyDescent="0.2">
      <c r="A39" s="119" t="s">
        <v>125</v>
      </c>
      <c r="B39" s="92"/>
      <c r="C39" s="9" t="s">
        <v>297</v>
      </c>
      <c r="D39" s="88">
        <v>0</v>
      </c>
      <c r="E39" s="120">
        <v>11600</v>
      </c>
      <c r="F39" s="91"/>
      <c r="G39" s="92"/>
    </row>
    <row r="40" spans="1:7" x14ac:dyDescent="0.2">
      <c r="A40" s="119" t="s">
        <v>126</v>
      </c>
      <c r="B40" s="92"/>
      <c r="C40" s="9" t="s">
        <v>298</v>
      </c>
      <c r="D40" s="88">
        <v>0</v>
      </c>
      <c r="E40" s="120">
        <v>6300</v>
      </c>
      <c r="F40" s="91"/>
      <c r="G40" s="92"/>
    </row>
    <row r="41" spans="1:7" x14ac:dyDescent="0.2">
      <c r="A41" s="119" t="s">
        <v>127</v>
      </c>
      <c r="B41" s="92"/>
      <c r="C41" s="9" t="s">
        <v>128</v>
      </c>
      <c r="D41" s="88">
        <v>0</v>
      </c>
      <c r="E41" s="120">
        <v>60</v>
      </c>
      <c r="F41" s="91"/>
      <c r="G41" s="92"/>
    </row>
    <row r="42" spans="1:7" x14ac:dyDescent="0.2">
      <c r="A42" s="119" t="s">
        <v>129</v>
      </c>
      <c r="B42" s="92"/>
      <c r="C42" s="9" t="s">
        <v>299</v>
      </c>
      <c r="D42" s="88">
        <v>0</v>
      </c>
      <c r="E42" s="120">
        <v>200</v>
      </c>
      <c r="F42" s="91"/>
      <c r="G42" s="92"/>
    </row>
    <row r="43" spans="1:7" x14ac:dyDescent="0.2">
      <c r="A43" s="119" t="s">
        <v>131</v>
      </c>
      <c r="B43" s="92"/>
      <c r="C43" s="9" t="s">
        <v>132</v>
      </c>
      <c r="D43" s="88">
        <v>0</v>
      </c>
      <c r="E43" s="120">
        <v>26170</v>
      </c>
      <c r="F43" s="91"/>
      <c r="G43" s="92"/>
    </row>
    <row r="44" spans="1:7" x14ac:dyDescent="0.2">
      <c r="A44" s="119" t="s">
        <v>133</v>
      </c>
      <c r="B44" s="92"/>
      <c r="C44" s="9" t="s">
        <v>134</v>
      </c>
      <c r="D44" s="88">
        <v>0</v>
      </c>
      <c r="E44" s="120">
        <v>3877.48</v>
      </c>
      <c r="F44" s="91"/>
      <c r="G44" s="92"/>
    </row>
    <row r="45" spans="1:7" x14ac:dyDescent="0.2">
      <c r="A45" s="119" t="s">
        <v>135</v>
      </c>
      <c r="B45" s="92"/>
      <c r="C45" s="9" t="s">
        <v>136</v>
      </c>
      <c r="D45" s="88">
        <v>0</v>
      </c>
      <c r="E45" s="120">
        <v>364997</v>
      </c>
      <c r="F45" s="91"/>
      <c r="G45" s="92"/>
    </row>
    <row r="46" spans="1:7" x14ac:dyDescent="0.2">
      <c r="A46" s="119" t="s">
        <v>137</v>
      </c>
      <c r="B46" s="92"/>
      <c r="C46" s="9" t="s">
        <v>292</v>
      </c>
      <c r="D46" s="88">
        <v>0</v>
      </c>
      <c r="E46" s="120">
        <v>16000</v>
      </c>
      <c r="F46" s="91"/>
      <c r="G46" s="92"/>
    </row>
    <row r="47" spans="1:7" x14ac:dyDescent="0.2">
      <c r="A47" s="119" t="s">
        <v>138</v>
      </c>
      <c r="B47" s="92"/>
      <c r="C47" s="9" t="s">
        <v>139</v>
      </c>
      <c r="D47" s="88">
        <v>0</v>
      </c>
      <c r="E47" s="120">
        <v>1440</v>
      </c>
      <c r="F47" s="91"/>
      <c r="G47" s="92"/>
    </row>
    <row r="48" spans="1:7" x14ac:dyDescent="0.2">
      <c r="A48" s="119" t="s">
        <v>140</v>
      </c>
      <c r="B48" s="92"/>
      <c r="C48" s="9" t="s">
        <v>293</v>
      </c>
      <c r="D48" s="88">
        <v>0</v>
      </c>
      <c r="E48" s="120">
        <v>140915.32999999999</v>
      </c>
      <c r="F48" s="91"/>
      <c r="G48" s="92"/>
    </row>
    <row r="49" spans="1:7" x14ac:dyDescent="0.2">
      <c r="A49" s="119" t="s">
        <v>141</v>
      </c>
      <c r="B49" s="92"/>
      <c r="C49" s="9" t="s">
        <v>142</v>
      </c>
      <c r="D49" s="88">
        <v>0</v>
      </c>
      <c r="E49" s="120">
        <v>4059533.08</v>
      </c>
      <c r="F49" s="91"/>
      <c r="G49" s="92"/>
    </row>
    <row r="50" spans="1:7" x14ac:dyDescent="0.2">
      <c r="A50" s="119" t="s">
        <v>143</v>
      </c>
      <c r="B50" s="92"/>
      <c r="C50" s="9" t="s">
        <v>144</v>
      </c>
      <c r="D50" s="88">
        <v>0</v>
      </c>
      <c r="E50" s="120">
        <v>422359.95</v>
      </c>
      <c r="F50" s="91"/>
      <c r="G50" s="92"/>
    </row>
    <row r="51" spans="1:7" x14ac:dyDescent="0.2">
      <c r="A51" s="119" t="s">
        <v>199</v>
      </c>
      <c r="B51" s="92"/>
      <c r="C51" s="9" t="s">
        <v>294</v>
      </c>
      <c r="D51" s="88">
        <v>0</v>
      </c>
      <c r="E51" s="120">
        <v>18761.3</v>
      </c>
      <c r="F51" s="91"/>
      <c r="G51" s="92"/>
    </row>
    <row r="52" spans="1:7" x14ac:dyDescent="0.2">
      <c r="A52" s="119" t="s">
        <v>145</v>
      </c>
      <c r="B52" s="92"/>
      <c r="C52" s="9" t="s">
        <v>146</v>
      </c>
      <c r="D52" s="88">
        <v>0</v>
      </c>
      <c r="E52" s="120">
        <v>851291.6</v>
      </c>
      <c r="F52" s="91"/>
      <c r="G52" s="92"/>
    </row>
    <row r="53" spans="1:7" x14ac:dyDescent="0.2">
      <c r="A53" s="119" t="s">
        <v>147</v>
      </c>
      <c r="B53" s="92"/>
      <c r="C53" s="9" t="s">
        <v>300</v>
      </c>
      <c r="D53" s="88">
        <v>0</v>
      </c>
      <c r="E53" s="120">
        <v>13431.04</v>
      </c>
      <c r="F53" s="91"/>
      <c r="G53" s="92"/>
    </row>
    <row r="54" spans="1:7" x14ac:dyDescent="0.2">
      <c r="A54" s="119" t="s">
        <v>148</v>
      </c>
      <c r="B54" s="92"/>
      <c r="C54" s="9" t="s">
        <v>149</v>
      </c>
      <c r="D54" s="88">
        <v>0</v>
      </c>
      <c r="E54" s="120">
        <v>8479.68</v>
      </c>
      <c r="F54" s="91"/>
      <c r="G54" s="92"/>
    </row>
    <row r="55" spans="1:7" x14ac:dyDescent="0.2">
      <c r="A55" s="119" t="s">
        <v>150</v>
      </c>
      <c r="B55" s="92"/>
      <c r="C55" s="9" t="s">
        <v>151</v>
      </c>
      <c r="D55" s="88">
        <v>0</v>
      </c>
      <c r="E55" s="120">
        <v>81707</v>
      </c>
      <c r="F55" s="91"/>
      <c r="G55" s="92"/>
    </row>
    <row r="56" spans="1:7" x14ac:dyDescent="0.2">
      <c r="A56" s="119" t="s">
        <v>152</v>
      </c>
      <c r="B56" s="92"/>
      <c r="C56" s="9" t="s">
        <v>301</v>
      </c>
      <c r="D56" s="88">
        <v>0</v>
      </c>
      <c r="E56" s="120">
        <v>145.5</v>
      </c>
      <c r="F56" s="91"/>
      <c r="G56" s="92"/>
    </row>
    <row r="57" spans="1:7" x14ac:dyDescent="0.2">
      <c r="A57" s="119" t="s">
        <v>153</v>
      </c>
      <c r="B57" s="92"/>
      <c r="C57" s="9" t="s">
        <v>154</v>
      </c>
      <c r="D57" s="88">
        <v>0</v>
      </c>
      <c r="E57" s="120">
        <v>5752114</v>
      </c>
      <c r="F57" s="91"/>
      <c r="G57" s="92"/>
    </row>
    <row r="58" spans="1:7" x14ac:dyDescent="0.2">
      <c r="A58" s="119" t="s">
        <v>48</v>
      </c>
      <c r="B58" s="92"/>
      <c r="C58" s="9" t="s">
        <v>155</v>
      </c>
      <c r="D58" s="88">
        <v>1767194.8</v>
      </c>
      <c r="E58" s="120">
        <v>0</v>
      </c>
      <c r="F58" s="91"/>
      <c r="G58" s="92"/>
    </row>
    <row r="59" spans="1:7" x14ac:dyDescent="0.2">
      <c r="A59" s="119" t="s">
        <v>50</v>
      </c>
      <c r="B59" s="92"/>
      <c r="C59" s="9" t="s">
        <v>156</v>
      </c>
      <c r="D59" s="88">
        <v>563640</v>
      </c>
      <c r="E59" s="120">
        <v>0</v>
      </c>
      <c r="F59" s="91"/>
      <c r="G59" s="92"/>
    </row>
    <row r="60" spans="1:7" x14ac:dyDescent="0.2">
      <c r="A60" s="119" t="s">
        <v>53</v>
      </c>
      <c r="B60" s="92"/>
      <c r="C60" s="9" t="s">
        <v>157</v>
      </c>
      <c r="D60" s="88">
        <v>2490660</v>
      </c>
      <c r="E60" s="120">
        <v>0</v>
      </c>
      <c r="F60" s="91"/>
      <c r="G60" s="92"/>
    </row>
    <row r="61" spans="1:7" x14ac:dyDescent="0.2">
      <c r="A61" s="119" t="s">
        <v>55</v>
      </c>
      <c r="B61" s="92"/>
      <c r="C61" s="9" t="s">
        <v>158</v>
      </c>
      <c r="D61" s="88">
        <v>92360</v>
      </c>
      <c r="E61" s="120">
        <v>0</v>
      </c>
      <c r="F61" s="91"/>
      <c r="G61" s="92"/>
    </row>
    <row r="62" spans="1:7" x14ac:dyDescent="0.2">
      <c r="A62" s="119" t="s">
        <v>57</v>
      </c>
      <c r="B62" s="92"/>
      <c r="C62" s="9" t="s">
        <v>159</v>
      </c>
      <c r="D62" s="88">
        <v>443363.56</v>
      </c>
      <c r="E62" s="120">
        <v>0</v>
      </c>
      <c r="F62" s="91"/>
      <c r="G62" s="92"/>
    </row>
    <row r="63" spans="1:7" x14ac:dyDescent="0.2">
      <c r="A63" s="119" t="s">
        <v>59</v>
      </c>
      <c r="B63" s="92"/>
      <c r="C63" s="9" t="s">
        <v>160</v>
      </c>
      <c r="D63" s="88">
        <v>149574.45000000001</v>
      </c>
      <c r="E63" s="120">
        <v>0</v>
      </c>
      <c r="F63" s="91"/>
      <c r="G63" s="92"/>
    </row>
    <row r="64" spans="1:7" x14ac:dyDescent="0.2">
      <c r="A64" s="119" t="s">
        <v>61</v>
      </c>
      <c r="B64" s="92"/>
      <c r="C64" s="9" t="s">
        <v>161</v>
      </c>
      <c r="D64" s="88">
        <v>270455.18</v>
      </c>
      <c r="E64" s="120">
        <v>0</v>
      </c>
      <c r="F64" s="91"/>
      <c r="G64" s="92"/>
    </row>
    <row r="65" spans="1:7" x14ac:dyDescent="0.2">
      <c r="A65" s="119" t="s">
        <v>70</v>
      </c>
      <c r="B65" s="92"/>
      <c r="C65" s="9" t="s">
        <v>295</v>
      </c>
      <c r="D65" s="88">
        <v>335000</v>
      </c>
      <c r="E65" s="120">
        <v>0</v>
      </c>
      <c r="F65" s="91"/>
      <c r="G65" s="92"/>
    </row>
    <row r="66" spans="1:7" x14ac:dyDescent="0.2">
      <c r="A66" s="121" t="s">
        <v>31</v>
      </c>
      <c r="B66" s="105"/>
      <c r="C66" s="106"/>
      <c r="D66" s="89">
        <v>85376674.219999999</v>
      </c>
      <c r="E66" s="122">
        <v>85376674.219999999</v>
      </c>
      <c r="F66" s="91"/>
      <c r="G66" s="92"/>
    </row>
    <row r="67" spans="1:7" ht="0" hidden="1" customHeight="1" x14ac:dyDescent="0.2"/>
  </sheetData>
  <mergeCells count="116">
    <mergeCell ref="A63:B63"/>
    <mergeCell ref="E63:G63"/>
    <mergeCell ref="A64:B64"/>
    <mergeCell ref="E64:G64"/>
    <mergeCell ref="A65:B65"/>
    <mergeCell ref="E65:G65"/>
    <mergeCell ref="A66:C66"/>
    <mergeCell ref="E66:G66"/>
    <mergeCell ref="A2:F2"/>
    <mergeCell ref="A4:F4"/>
    <mergeCell ref="A6:F6"/>
    <mergeCell ref="A8:F8"/>
    <mergeCell ref="A60:B60"/>
    <mergeCell ref="A61:B61"/>
    <mergeCell ref="E61:G61"/>
    <mergeCell ref="A62:B62"/>
    <mergeCell ref="E62:G62"/>
    <mergeCell ref="A58:B58"/>
    <mergeCell ref="E58:G58"/>
    <mergeCell ref="A59:B59"/>
    <mergeCell ref="E59:G59"/>
    <mergeCell ref="E60:G60"/>
    <mergeCell ref="A55:B55"/>
    <mergeCell ref="E55:G55"/>
    <mergeCell ref="A56:B56"/>
    <mergeCell ref="E56:G56"/>
    <mergeCell ref="A57:B57"/>
    <mergeCell ref="E57:G57"/>
    <mergeCell ref="A53:B53"/>
    <mergeCell ref="E53:G53"/>
    <mergeCell ref="A54:B54"/>
    <mergeCell ref="E54:G54"/>
    <mergeCell ref="A11:B11"/>
    <mergeCell ref="E11:G11"/>
    <mergeCell ref="A14:B14"/>
    <mergeCell ref="E14:G14"/>
    <mergeCell ref="E15:G15"/>
    <mergeCell ref="A16:B16"/>
    <mergeCell ref="E16:G16"/>
    <mergeCell ref="A12:B12"/>
    <mergeCell ref="E12:G12"/>
    <mergeCell ref="A13:B13"/>
    <mergeCell ref="E13:G13"/>
    <mergeCell ref="A15:B15"/>
    <mergeCell ref="A21:B21"/>
    <mergeCell ref="E21:G21"/>
    <mergeCell ref="A22:B22"/>
    <mergeCell ref="E22:G22"/>
    <mergeCell ref="A17:B17"/>
    <mergeCell ref="E17:G17"/>
    <mergeCell ref="A18:B18"/>
    <mergeCell ref="E18:G18"/>
    <mergeCell ref="A19:B19"/>
    <mergeCell ref="E19:G19"/>
    <mergeCell ref="A20:B20"/>
    <mergeCell ref="E20:G20"/>
    <mergeCell ref="A23:B23"/>
    <mergeCell ref="E23:G23"/>
    <mergeCell ref="A24:B24"/>
    <mergeCell ref="E24:G24"/>
    <mergeCell ref="A25:B25"/>
    <mergeCell ref="E25:G25"/>
    <mergeCell ref="A26:B26"/>
    <mergeCell ref="E26:G26"/>
    <mergeCell ref="A27:B27"/>
    <mergeCell ref="E27:G27"/>
    <mergeCell ref="A28:B28"/>
    <mergeCell ref="E28:G28"/>
    <mergeCell ref="A36:B36"/>
    <mergeCell ref="E36:G36"/>
    <mergeCell ref="A37:B37"/>
    <mergeCell ref="E37:G37"/>
    <mergeCell ref="A38:B38"/>
    <mergeCell ref="E38:G3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44:B44"/>
    <mergeCell ref="E44:G44"/>
    <mergeCell ref="A45:B45"/>
    <mergeCell ref="E45:G45"/>
    <mergeCell ref="A46:B46"/>
    <mergeCell ref="E46:G46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50:B50"/>
    <mergeCell ref="E50:G50"/>
    <mergeCell ref="A51:B51"/>
    <mergeCell ref="E51:G51"/>
    <mergeCell ref="E52:G52"/>
    <mergeCell ref="A47:B47"/>
    <mergeCell ref="E47:G47"/>
    <mergeCell ref="A48:B48"/>
    <mergeCell ref="E48:G48"/>
    <mergeCell ref="A49:B49"/>
    <mergeCell ref="E49:G49"/>
    <mergeCell ref="A52:B52"/>
  </mergeCells>
  <pageMargins left="0.43307086614173229" right="0.43307086614173229" top="0.51181102362204722" bottom="0.51181102362204722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="112" zoomScaleNormal="100" zoomScaleSheetLayoutView="112" workbookViewId="0">
      <selection activeCell="F10" sqref="F10"/>
    </sheetView>
  </sheetViews>
  <sheetFormatPr defaultColWidth="9" defaultRowHeight="18" x14ac:dyDescent="0.25"/>
  <cols>
    <col min="1" max="1" width="4.375" style="10" customWidth="1"/>
    <col min="2" max="2" width="4.625" style="10" customWidth="1"/>
    <col min="3" max="3" width="32.125" style="10" customWidth="1"/>
    <col min="4" max="5" width="11.625" style="10" customWidth="1"/>
    <col min="6" max="6" width="10.875" style="10" customWidth="1"/>
    <col min="7" max="7" width="13.875" style="10" customWidth="1"/>
    <col min="8" max="8" width="9" style="10"/>
    <col min="9" max="9" width="16.625" style="10" bestFit="1" customWidth="1"/>
    <col min="10" max="16384" width="9" style="10"/>
  </cols>
  <sheetData>
    <row r="1" spans="1:7" ht="21.75" x14ac:dyDescent="0.25">
      <c r="A1" s="126" t="s">
        <v>0</v>
      </c>
      <c r="B1" s="126"/>
      <c r="C1" s="126"/>
      <c r="D1" s="126"/>
      <c r="E1" s="126"/>
      <c r="F1" s="126"/>
      <c r="G1" s="126"/>
    </row>
    <row r="2" spans="1:7" ht="21.75" x14ac:dyDescent="0.25">
      <c r="A2" s="126" t="s">
        <v>162</v>
      </c>
      <c r="B2" s="126"/>
      <c r="C2" s="126"/>
      <c r="D2" s="126"/>
      <c r="E2" s="126"/>
      <c r="F2" s="126"/>
      <c r="G2" s="126"/>
    </row>
    <row r="3" spans="1:7" ht="21.75" x14ac:dyDescent="0.25">
      <c r="A3" s="127" t="s">
        <v>357</v>
      </c>
      <c r="B3" s="127"/>
      <c r="C3" s="127"/>
      <c r="D3" s="127"/>
      <c r="E3" s="127"/>
      <c r="F3" s="127"/>
      <c r="G3" s="127"/>
    </row>
    <row r="4" spans="1:7" ht="21.75" x14ac:dyDescent="0.25">
      <c r="A4" s="11"/>
      <c r="B4" s="11"/>
      <c r="C4" s="11"/>
      <c r="D4" s="11"/>
      <c r="E4" s="12"/>
      <c r="F4" s="13"/>
      <c r="G4" s="13"/>
    </row>
    <row r="5" spans="1:7" ht="21.75" x14ac:dyDescent="0.5">
      <c r="A5" s="11"/>
      <c r="B5" s="11"/>
      <c r="C5" s="11"/>
      <c r="D5" s="14" t="s">
        <v>13</v>
      </c>
      <c r="E5" s="14" t="s">
        <v>163</v>
      </c>
      <c r="F5" s="14" t="s">
        <v>164</v>
      </c>
      <c r="G5" s="15" t="s">
        <v>165</v>
      </c>
    </row>
    <row r="6" spans="1:7" ht="22.5" thickBot="1" x14ac:dyDescent="0.55000000000000004">
      <c r="A6" s="128" t="s">
        <v>166</v>
      </c>
      <c r="B6" s="128"/>
      <c r="C6" s="16"/>
      <c r="D6" s="17"/>
      <c r="E6" s="18"/>
      <c r="F6" s="17"/>
      <c r="G6" s="19"/>
    </row>
    <row r="7" spans="1:7" ht="22.5" thickTop="1" x14ac:dyDescent="0.5">
      <c r="A7" s="20"/>
      <c r="B7" s="20"/>
      <c r="C7" s="20"/>
      <c r="D7" s="21"/>
      <c r="E7" s="22"/>
      <c r="F7" s="23"/>
      <c r="G7" s="24"/>
    </row>
    <row r="8" spans="1:7" ht="21.75" x14ac:dyDescent="0.25">
      <c r="A8" s="25" t="s">
        <v>167</v>
      </c>
      <c r="B8" s="25"/>
      <c r="C8" s="26"/>
      <c r="D8" s="27">
        <v>7801.63</v>
      </c>
      <c r="E8" s="27">
        <v>0</v>
      </c>
      <c r="F8" s="27">
        <v>0</v>
      </c>
      <c r="G8" s="28">
        <f>D8+E8-F8</f>
        <v>7801.63</v>
      </c>
    </row>
    <row r="9" spans="1:7" ht="21.75" x14ac:dyDescent="0.25">
      <c r="A9" s="29" t="s">
        <v>168</v>
      </c>
      <c r="B9" s="29"/>
      <c r="C9" s="30"/>
      <c r="D9" s="31">
        <v>665695</v>
      </c>
      <c r="E9" s="32">
        <v>0</v>
      </c>
      <c r="F9" s="32">
        <v>138900</v>
      </c>
      <c r="G9" s="28">
        <f t="shared" ref="G9:G24" si="0">D9+E9-F9</f>
        <v>526795</v>
      </c>
    </row>
    <row r="10" spans="1:7" ht="21.75" x14ac:dyDescent="0.25">
      <c r="A10" s="29" t="s">
        <v>169</v>
      </c>
      <c r="B10" s="29"/>
      <c r="C10" s="30"/>
      <c r="D10" s="33">
        <v>30754.639999999999</v>
      </c>
      <c r="E10" s="31">
        <v>10050.879999999999</v>
      </c>
      <c r="F10" s="31">
        <v>30754.639999999999</v>
      </c>
      <c r="G10" s="28">
        <f t="shared" si="0"/>
        <v>10050.879999999997</v>
      </c>
    </row>
    <row r="11" spans="1:7" ht="21.75" x14ac:dyDescent="0.25">
      <c r="A11" s="124" t="s">
        <v>170</v>
      </c>
      <c r="B11" s="124"/>
      <c r="C11" s="125"/>
      <c r="D11" s="32">
        <v>0</v>
      </c>
      <c r="E11" s="32">
        <v>0</v>
      </c>
      <c r="F11" s="31">
        <v>0</v>
      </c>
      <c r="G11" s="28">
        <f t="shared" si="0"/>
        <v>0</v>
      </c>
    </row>
    <row r="12" spans="1:7" ht="21.75" x14ac:dyDescent="0.25">
      <c r="A12" s="124" t="s">
        <v>171</v>
      </c>
      <c r="B12" s="124"/>
      <c r="C12" s="125"/>
      <c r="D12" s="32">
        <v>0</v>
      </c>
      <c r="E12" s="31">
        <v>0</v>
      </c>
      <c r="F12" s="31">
        <v>0</v>
      </c>
      <c r="G12" s="28">
        <f t="shared" si="0"/>
        <v>0</v>
      </c>
    </row>
    <row r="13" spans="1:7" ht="21.75" x14ac:dyDescent="0.25">
      <c r="A13" s="129" t="s">
        <v>172</v>
      </c>
      <c r="B13" s="129"/>
      <c r="C13" s="130"/>
      <c r="D13" s="32">
        <v>0</v>
      </c>
      <c r="E13" s="31">
        <v>0</v>
      </c>
      <c r="F13" s="31">
        <v>0</v>
      </c>
      <c r="G13" s="28">
        <f t="shared" si="0"/>
        <v>0</v>
      </c>
    </row>
    <row r="14" spans="1:7" ht="39" customHeight="1" x14ac:dyDescent="0.25">
      <c r="A14" s="129" t="s">
        <v>173</v>
      </c>
      <c r="B14" s="129"/>
      <c r="C14" s="130"/>
      <c r="D14" s="32">
        <v>0</v>
      </c>
      <c r="E14" s="31">
        <v>0</v>
      </c>
      <c r="F14" s="31">
        <v>0</v>
      </c>
      <c r="G14" s="28">
        <f t="shared" si="0"/>
        <v>0</v>
      </c>
    </row>
    <row r="15" spans="1:7" ht="21.75" x14ac:dyDescent="0.25">
      <c r="A15" s="129" t="s">
        <v>174</v>
      </c>
      <c r="B15" s="129"/>
      <c r="C15" s="130"/>
      <c r="D15" s="32">
        <v>0</v>
      </c>
      <c r="E15" s="34">
        <v>0</v>
      </c>
      <c r="F15" s="34">
        <v>0</v>
      </c>
      <c r="G15" s="28">
        <f t="shared" si="0"/>
        <v>0</v>
      </c>
    </row>
    <row r="16" spans="1:7" ht="21.75" x14ac:dyDescent="0.25">
      <c r="A16" s="129" t="s">
        <v>175</v>
      </c>
      <c r="B16" s="129"/>
      <c r="C16" s="130"/>
      <c r="D16" s="32">
        <v>0</v>
      </c>
      <c r="E16" s="34">
        <v>0</v>
      </c>
      <c r="F16" s="34">
        <v>0</v>
      </c>
      <c r="G16" s="28">
        <f t="shared" si="0"/>
        <v>0</v>
      </c>
    </row>
    <row r="17" spans="1:9" ht="37.5" customHeight="1" x14ac:dyDescent="0.25">
      <c r="A17" s="129" t="s">
        <v>229</v>
      </c>
      <c r="B17" s="129"/>
      <c r="C17" s="130"/>
      <c r="D17" s="32">
        <v>0</v>
      </c>
      <c r="E17" s="34">
        <v>0</v>
      </c>
      <c r="F17" s="34">
        <v>0</v>
      </c>
      <c r="G17" s="28">
        <f t="shared" si="0"/>
        <v>0</v>
      </c>
    </row>
    <row r="18" spans="1:9" ht="21.75" x14ac:dyDescent="0.25">
      <c r="A18" s="124" t="s">
        <v>176</v>
      </c>
      <c r="B18" s="124"/>
      <c r="C18" s="125"/>
      <c r="D18" s="34">
        <v>0</v>
      </c>
      <c r="E18" s="34">
        <v>0</v>
      </c>
      <c r="F18" s="34">
        <v>0</v>
      </c>
      <c r="G18" s="28">
        <f t="shared" si="0"/>
        <v>0</v>
      </c>
    </row>
    <row r="19" spans="1:9" ht="36" customHeight="1" x14ac:dyDescent="0.25">
      <c r="A19" s="129" t="s">
        <v>177</v>
      </c>
      <c r="B19" s="129"/>
      <c r="C19" s="130"/>
      <c r="D19" s="34">
        <v>0</v>
      </c>
      <c r="E19" s="34">
        <v>0</v>
      </c>
      <c r="F19" s="34">
        <v>0</v>
      </c>
      <c r="G19" s="28">
        <f t="shared" si="0"/>
        <v>0</v>
      </c>
    </row>
    <row r="20" spans="1:9" ht="21.75" x14ac:dyDescent="0.25">
      <c r="A20" s="124" t="s">
        <v>178</v>
      </c>
      <c r="B20" s="124"/>
      <c r="C20" s="125"/>
      <c r="D20" s="32">
        <v>0</v>
      </c>
      <c r="E20" s="34">
        <v>0</v>
      </c>
      <c r="F20" s="34">
        <v>0</v>
      </c>
      <c r="G20" s="28">
        <f t="shared" si="0"/>
        <v>0</v>
      </c>
    </row>
    <row r="21" spans="1:9" ht="21.75" x14ac:dyDescent="0.25">
      <c r="A21" s="129" t="s">
        <v>179</v>
      </c>
      <c r="B21" s="129"/>
      <c r="C21" s="130"/>
      <c r="D21" s="35">
        <v>0</v>
      </c>
      <c r="E21" s="34">
        <v>0</v>
      </c>
      <c r="F21" s="34">
        <v>0</v>
      </c>
      <c r="G21" s="28">
        <f t="shared" si="0"/>
        <v>0</v>
      </c>
    </row>
    <row r="22" spans="1:9" ht="21.75" x14ac:dyDescent="0.25">
      <c r="A22" s="129" t="s">
        <v>180</v>
      </c>
      <c r="B22" s="129"/>
      <c r="C22" s="130"/>
      <c r="D22" s="35">
        <v>0</v>
      </c>
      <c r="E22" s="34">
        <v>0</v>
      </c>
      <c r="F22" s="34">
        <v>0</v>
      </c>
      <c r="G22" s="28">
        <f>D22+E22-F22</f>
        <v>0</v>
      </c>
    </row>
    <row r="23" spans="1:9" ht="21.75" x14ac:dyDescent="0.25">
      <c r="A23" s="129" t="s">
        <v>181</v>
      </c>
      <c r="B23" s="129"/>
      <c r="C23" s="130"/>
      <c r="D23" s="35">
        <v>0</v>
      </c>
      <c r="E23" s="34">
        <v>0</v>
      </c>
      <c r="F23" s="34">
        <v>0</v>
      </c>
      <c r="G23" s="28">
        <f>D23+E23-F23</f>
        <v>0</v>
      </c>
    </row>
    <row r="24" spans="1:9" ht="21.75" x14ac:dyDescent="0.25">
      <c r="A24" s="129" t="s">
        <v>182</v>
      </c>
      <c r="B24" s="129"/>
      <c r="C24" s="130"/>
      <c r="D24" s="35">
        <v>0</v>
      </c>
      <c r="E24" s="34">
        <v>267834</v>
      </c>
      <c r="F24" s="34">
        <v>267834</v>
      </c>
      <c r="G24" s="28">
        <f t="shared" si="0"/>
        <v>0</v>
      </c>
    </row>
    <row r="25" spans="1:9" ht="21.75" x14ac:dyDescent="0.5">
      <c r="A25" s="36" t="s">
        <v>183</v>
      </c>
      <c r="B25" s="36"/>
      <c r="C25" s="37"/>
      <c r="D25" s="38">
        <v>0</v>
      </c>
      <c r="E25" s="34">
        <v>0</v>
      </c>
      <c r="F25" s="34">
        <v>0</v>
      </c>
      <c r="G25" s="28">
        <f>D25+E25-F25</f>
        <v>0</v>
      </c>
      <c r="I25" s="39"/>
    </row>
    <row r="26" spans="1:9" ht="22.5" thickBot="1" x14ac:dyDescent="0.55000000000000004">
      <c r="A26" s="131" t="s">
        <v>31</v>
      </c>
      <c r="B26" s="131"/>
      <c r="C26" s="132"/>
      <c r="D26" s="40">
        <f>SUM(D8:D25)</f>
        <v>704251.27</v>
      </c>
      <c r="E26" s="41">
        <f>SUM(E8:E25)</f>
        <v>277884.88</v>
      </c>
      <c r="F26" s="41">
        <f>SUM(F8:F25)</f>
        <v>437488.64000000001</v>
      </c>
      <c r="G26" s="42">
        <f>SUM(D26+E26-F26)</f>
        <v>544647.51</v>
      </c>
      <c r="I26" s="43"/>
    </row>
    <row r="27" spans="1:9" ht="22.5" thickTop="1" x14ac:dyDescent="0.5">
      <c r="A27" s="44"/>
      <c r="B27" s="44"/>
      <c r="C27" s="45"/>
      <c r="D27" s="46"/>
      <c r="E27" s="47"/>
      <c r="F27" s="45"/>
      <c r="G27" s="48"/>
    </row>
    <row r="28" spans="1:9" ht="21.75" x14ac:dyDescent="0.5">
      <c r="A28" s="48"/>
      <c r="B28" s="48"/>
      <c r="C28" s="48"/>
      <c r="D28" s="48"/>
      <c r="E28" s="48"/>
      <c r="F28" s="48"/>
      <c r="G28" s="49"/>
    </row>
    <row r="29" spans="1:9" ht="21.75" x14ac:dyDescent="0.5">
      <c r="A29" s="48"/>
      <c r="B29" s="48"/>
      <c r="C29" s="48"/>
      <c r="D29" s="48"/>
      <c r="E29" s="48"/>
      <c r="F29" s="48"/>
      <c r="G29" s="49"/>
    </row>
    <row r="30" spans="1:9" ht="21.75" x14ac:dyDescent="0.5">
      <c r="A30" s="48"/>
      <c r="B30" s="48"/>
      <c r="C30" s="48"/>
      <c r="D30" s="48"/>
      <c r="E30" s="48"/>
      <c r="F30" s="48"/>
      <c r="G30" s="48"/>
    </row>
    <row r="31" spans="1:9" ht="21.75" x14ac:dyDescent="0.5">
      <c r="A31" s="48"/>
      <c r="B31" s="48"/>
      <c r="C31" s="48"/>
      <c r="D31" s="48"/>
      <c r="E31" s="48"/>
      <c r="F31" s="48"/>
      <c r="G31" s="48"/>
    </row>
  </sheetData>
  <mergeCells count="19">
    <mergeCell ref="A26:C26"/>
    <mergeCell ref="A19:C19"/>
    <mergeCell ref="A20:C20"/>
    <mergeCell ref="A21:C21"/>
    <mergeCell ref="A22:C22"/>
    <mergeCell ref="A23:C23"/>
    <mergeCell ref="A24:C24"/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</mergeCells>
  <pageMargins left="0.31496062992125984" right="0.31496062992125984" top="0.55118110236220474" bottom="0.55118110236220474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topLeftCell="A28" zoomScale="106" zoomScaleNormal="100" zoomScaleSheetLayoutView="106" workbookViewId="0">
      <selection sqref="A1:XFD1"/>
    </sheetView>
  </sheetViews>
  <sheetFormatPr defaultRowHeight="14.25" x14ac:dyDescent="0.2"/>
  <cols>
    <col min="1" max="1" width="11.875" style="79" customWidth="1"/>
    <col min="2" max="2" width="7.37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2.25" style="79" customWidth="1"/>
    <col min="8" max="8" width="6.875" style="79" customWidth="1"/>
    <col min="9" max="9" width="8.75" style="79" customWidth="1"/>
    <col min="10" max="10" width="0.375" style="79" customWidth="1"/>
    <col min="11" max="11" width="11.875" style="79" customWidth="1"/>
    <col min="12" max="12" width="2.25" style="79" customWidth="1"/>
    <col min="13" max="13" width="4.375" style="79" customWidth="1"/>
    <col min="14" max="14" width="1.875" style="79" customWidth="1"/>
    <col min="15" max="15" width="11.25" style="79" customWidth="1"/>
    <col min="16" max="16" width="0" style="79" hidden="1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ht="17.25" customHeight="1" x14ac:dyDescent="0.2">
      <c r="A1" s="13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8" ht="14.25" customHeight="1" x14ac:dyDescent="0.2">
      <c r="A2" s="136" t="s">
        <v>184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8" ht="18" customHeight="1" x14ac:dyDescent="0.2">
      <c r="A3" s="134" t="s">
        <v>272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18" ht="14.25" customHeight="1" x14ac:dyDescent="0.2">
      <c r="A4" s="134" t="s">
        <v>355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8" ht="18" customHeight="1" x14ac:dyDescent="0.2">
      <c r="A5" s="103" t="s">
        <v>185</v>
      </c>
      <c r="B5" s="92"/>
      <c r="C5" s="103" t="s">
        <v>186</v>
      </c>
      <c r="D5" s="91"/>
      <c r="E5" s="91"/>
      <c r="F5" s="91"/>
      <c r="G5" s="92"/>
      <c r="H5" s="103" t="s">
        <v>187</v>
      </c>
      <c r="I5" s="92"/>
      <c r="J5" s="103" t="s">
        <v>188</v>
      </c>
      <c r="K5" s="91"/>
      <c r="L5" s="92"/>
      <c r="M5" s="103" t="s">
        <v>189</v>
      </c>
      <c r="N5" s="91"/>
      <c r="O5" s="91"/>
      <c r="P5" s="91"/>
      <c r="Q5" s="91"/>
      <c r="R5" s="92"/>
    </row>
    <row r="6" spans="1:18" ht="18" customHeight="1" x14ac:dyDescent="0.2">
      <c r="A6" s="135" t="s">
        <v>17</v>
      </c>
      <c r="B6" s="92"/>
      <c r="C6" s="135" t="s">
        <v>109</v>
      </c>
      <c r="D6" s="91"/>
      <c r="E6" s="91"/>
      <c r="F6" s="91"/>
      <c r="G6" s="92"/>
      <c r="H6" s="133">
        <v>250000</v>
      </c>
      <c r="I6" s="92"/>
      <c r="J6" s="133">
        <v>0</v>
      </c>
      <c r="K6" s="91"/>
      <c r="L6" s="92"/>
      <c r="M6" s="133">
        <v>-249958</v>
      </c>
      <c r="N6" s="91"/>
      <c r="O6" s="91"/>
      <c r="P6" s="91"/>
      <c r="Q6" s="91"/>
      <c r="R6" s="92"/>
    </row>
    <row r="7" spans="1:18" ht="20.25" customHeight="1" x14ac:dyDescent="0.2">
      <c r="A7" s="135"/>
      <c r="B7" s="92"/>
      <c r="C7" s="135" t="s">
        <v>111</v>
      </c>
      <c r="D7" s="91"/>
      <c r="E7" s="91"/>
      <c r="F7" s="91"/>
      <c r="G7" s="92"/>
      <c r="H7" s="133">
        <v>10500</v>
      </c>
      <c r="I7" s="92"/>
      <c r="J7" s="133">
        <v>0</v>
      </c>
      <c r="K7" s="91"/>
      <c r="L7" s="92"/>
      <c r="M7" s="133">
        <v>-10500</v>
      </c>
      <c r="N7" s="91"/>
      <c r="O7" s="91"/>
      <c r="P7" s="91"/>
      <c r="Q7" s="91"/>
      <c r="R7" s="92"/>
    </row>
    <row r="8" spans="1:18" ht="24" customHeight="1" x14ac:dyDescent="0.2">
      <c r="A8" s="135"/>
      <c r="B8" s="92"/>
      <c r="C8" s="135" t="s">
        <v>112</v>
      </c>
      <c r="D8" s="91"/>
      <c r="E8" s="91"/>
      <c r="F8" s="91"/>
      <c r="G8" s="92"/>
      <c r="H8" s="133">
        <v>16000</v>
      </c>
      <c r="I8" s="92"/>
      <c r="J8" s="133">
        <v>0</v>
      </c>
      <c r="K8" s="91"/>
      <c r="L8" s="92"/>
      <c r="M8" s="133">
        <v>-16000</v>
      </c>
      <c r="N8" s="91"/>
      <c r="O8" s="91"/>
      <c r="P8" s="91"/>
      <c r="Q8" s="91"/>
      <c r="R8" s="92"/>
    </row>
    <row r="9" spans="1:18" ht="23.45" customHeight="1" x14ac:dyDescent="0.2">
      <c r="A9" s="135"/>
      <c r="B9" s="92"/>
      <c r="C9" s="135" t="s">
        <v>190</v>
      </c>
      <c r="D9" s="91"/>
      <c r="E9" s="91"/>
      <c r="F9" s="91"/>
      <c r="G9" s="92"/>
      <c r="H9" s="133">
        <v>150000</v>
      </c>
      <c r="I9" s="92"/>
      <c r="J9" s="133">
        <v>0</v>
      </c>
      <c r="K9" s="91"/>
      <c r="L9" s="92"/>
      <c r="M9" s="133">
        <v>-150000</v>
      </c>
      <c r="N9" s="91"/>
      <c r="O9" s="91"/>
      <c r="P9" s="91"/>
      <c r="Q9" s="91"/>
      <c r="R9" s="92"/>
    </row>
    <row r="10" spans="1:18" ht="16.5" customHeight="1" x14ac:dyDescent="0.2">
      <c r="A10" s="137" t="s">
        <v>191</v>
      </c>
      <c r="B10" s="91"/>
      <c r="C10" s="91"/>
      <c r="D10" s="91"/>
      <c r="E10" s="91"/>
      <c r="F10" s="91"/>
      <c r="G10" s="92"/>
      <c r="H10" s="138">
        <v>426500</v>
      </c>
      <c r="I10" s="92"/>
      <c r="J10" s="138">
        <v>0</v>
      </c>
      <c r="K10" s="91"/>
      <c r="L10" s="92"/>
      <c r="M10" s="138">
        <v>-426458</v>
      </c>
      <c r="N10" s="91"/>
      <c r="O10" s="91"/>
      <c r="P10" s="91"/>
      <c r="Q10" s="91"/>
      <c r="R10" s="92"/>
    </row>
    <row r="11" spans="1:18" ht="22.5" customHeight="1" x14ac:dyDescent="0.2">
      <c r="A11" s="135" t="s">
        <v>19</v>
      </c>
      <c r="B11" s="92"/>
      <c r="C11" s="135" t="s">
        <v>113</v>
      </c>
      <c r="D11" s="91"/>
      <c r="E11" s="91"/>
      <c r="F11" s="91"/>
      <c r="G11" s="92"/>
      <c r="H11" s="133">
        <v>1000</v>
      </c>
      <c r="I11" s="92"/>
      <c r="J11" s="133">
        <v>0</v>
      </c>
      <c r="K11" s="91"/>
      <c r="L11" s="92"/>
      <c r="M11" s="133">
        <v>-607</v>
      </c>
      <c r="N11" s="91"/>
      <c r="O11" s="91"/>
      <c r="P11" s="91"/>
      <c r="Q11" s="91"/>
      <c r="R11" s="92"/>
    </row>
    <row r="12" spans="1:18" ht="21.75" customHeight="1" x14ac:dyDescent="0.2">
      <c r="A12" s="135"/>
      <c r="B12" s="92"/>
      <c r="C12" s="135" t="s">
        <v>115</v>
      </c>
      <c r="D12" s="91"/>
      <c r="E12" s="91"/>
      <c r="F12" s="91"/>
      <c r="G12" s="92"/>
      <c r="H12" s="133">
        <v>210000</v>
      </c>
      <c r="I12" s="92"/>
      <c r="J12" s="133">
        <v>16180</v>
      </c>
      <c r="K12" s="91"/>
      <c r="L12" s="92"/>
      <c r="M12" s="133">
        <v>-159100</v>
      </c>
      <c r="N12" s="91"/>
      <c r="O12" s="91"/>
      <c r="P12" s="91"/>
      <c r="Q12" s="91"/>
      <c r="R12" s="92"/>
    </row>
    <row r="13" spans="1:18" ht="19.5" customHeight="1" x14ac:dyDescent="0.2">
      <c r="A13" s="135"/>
      <c r="B13" s="92"/>
      <c r="C13" s="135" t="s">
        <v>117</v>
      </c>
      <c r="D13" s="91"/>
      <c r="E13" s="91"/>
      <c r="F13" s="91"/>
      <c r="G13" s="92"/>
      <c r="H13" s="133">
        <v>3200</v>
      </c>
      <c r="I13" s="92"/>
      <c r="J13" s="133">
        <v>320</v>
      </c>
      <c r="K13" s="91"/>
      <c r="L13" s="92"/>
      <c r="M13" s="133">
        <v>-2360</v>
      </c>
      <c r="N13" s="91"/>
      <c r="O13" s="91"/>
      <c r="P13" s="91"/>
      <c r="Q13" s="91"/>
      <c r="R13" s="92"/>
    </row>
    <row r="14" spans="1:18" ht="20.25" customHeight="1" x14ac:dyDescent="0.2">
      <c r="A14" s="135"/>
      <c r="B14" s="92"/>
      <c r="C14" s="135" t="s">
        <v>119</v>
      </c>
      <c r="D14" s="91"/>
      <c r="E14" s="91"/>
      <c r="F14" s="91"/>
      <c r="G14" s="92"/>
      <c r="H14" s="133">
        <v>1000</v>
      </c>
      <c r="I14" s="92"/>
      <c r="J14" s="133">
        <v>80</v>
      </c>
      <c r="K14" s="91"/>
      <c r="L14" s="92"/>
      <c r="M14" s="133">
        <v>-790</v>
      </c>
      <c r="N14" s="91"/>
      <c r="O14" s="91"/>
      <c r="P14" s="91"/>
      <c r="Q14" s="91"/>
      <c r="R14" s="92"/>
    </row>
    <row r="15" spans="1:18" ht="20.25" customHeight="1" x14ac:dyDescent="0.2">
      <c r="A15" s="135"/>
      <c r="B15" s="92"/>
      <c r="C15" s="135" t="s">
        <v>121</v>
      </c>
      <c r="D15" s="91"/>
      <c r="E15" s="91"/>
      <c r="F15" s="91"/>
      <c r="G15" s="92"/>
      <c r="H15" s="133">
        <v>3000</v>
      </c>
      <c r="I15" s="92"/>
      <c r="J15" s="133">
        <v>200</v>
      </c>
      <c r="K15" s="91"/>
      <c r="L15" s="92"/>
      <c r="M15" s="133">
        <v>-2600</v>
      </c>
      <c r="N15" s="91"/>
      <c r="O15" s="91"/>
      <c r="P15" s="91"/>
      <c r="Q15" s="91"/>
      <c r="R15" s="92"/>
    </row>
    <row r="16" spans="1:18" ht="18" customHeight="1" x14ac:dyDescent="0.2">
      <c r="A16" s="135"/>
      <c r="B16" s="92"/>
      <c r="C16" s="135" t="s">
        <v>122</v>
      </c>
      <c r="D16" s="91"/>
      <c r="E16" s="91"/>
      <c r="F16" s="91"/>
      <c r="G16" s="92"/>
      <c r="H16" s="133">
        <v>1000</v>
      </c>
      <c r="I16" s="92"/>
      <c r="J16" s="133">
        <v>0</v>
      </c>
      <c r="K16" s="91"/>
      <c r="L16" s="92"/>
      <c r="M16" s="133">
        <v>-1000</v>
      </c>
      <c r="N16" s="91"/>
      <c r="O16" s="91"/>
      <c r="P16" s="91"/>
      <c r="Q16" s="91"/>
      <c r="R16" s="92"/>
    </row>
    <row r="17" spans="1:18" ht="25.5" customHeight="1" x14ac:dyDescent="0.2">
      <c r="A17" s="135"/>
      <c r="B17" s="92"/>
      <c r="C17" s="135" t="s">
        <v>123</v>
      </c>
      <c r="D17" s="91"/>
      <c r="E17" s="91"/>
      <c r="F17" s="91"/>
      <c r="G17" s="92"/>
      <c r="H17" s="133">
        <v>2800</v>
      </c>
      <c r="I17" s="92"/>
      <c r="J17" s="133">
        <v>0</v>
      </c>
      <c r="K17" s="91"/>
      <c r="L17" s="92"/>
      <c r="M17" s="133">
        <v>-2800</v>
      </c>
      <c r="N17" s="91"/>
      <c r="O17" s="91"/>
      <c r="P17" s="91"/>
      <c r="Q17" s="91"/>
      <c r="R17" s="92"/>
    </row>
    <row r="18" spans="1:18" ht="26.25" customHeight="1" x14ac:dyDescent="0.2">
      <c r="A18" s="135"/>
      <c r="B18" s="92"/>
      <c r="C18" s="135" t="s">
        <v>192</v>
      </c>
      <c r="D18" s="91"/>
      <c r="E18" s="91"/>
      <c r="F18" s="91"/>
      <c r="G18" s="92"/>
      <c r="H18" s="133">
        <v>500</v>
      </c>
      <c r="I18" s="92"/>
      <c r="J18" s="133">
        <v>0</v>
      </c>
      <c r="K18" s="91"/>
      <c r="L18" s="92"/>
      <c r="M18" s="133">
        <v>-500</v>
      </c>
      <c r="N18" s="91"/>
      <c r="O18" s="91"/>
      <c r="P18" s="91"/>
      <c r="Q18" s="91"/>
      <c r="R18" s="92"/>
    </row>
    <row r="19" spans="1:18" ht="18" customHeight="1" x14ac:dyDescent="0.2">
      <c r="A19" s="135"/>
      <c r="B19" s="92"/>
      <c r="C19" s="135" t="s">
        <v>124</v>
      </c>
      <c r="D19" s="91"/>
      <c r="E19" s="91"/>
      <c r="F19" s="91"/>
      <c r="G19" s="92"/>
      <c r="H19" s="133">
        <v>100000</v>
      </c>
      <c r="I19" s="92"/>
      <c r="J19" s="133">
        <v>600</v>
      </c>
      <c r="K19" s="91"/>
      <c r="L19" s="92"/>
      <c r="M19" s="133">
        <v>-96037</v>
      </c>
      <c r="N19" s="91"/>
      <c r="O19" s="91"/>
      <c r="P19" s="91"/>
      <c r="Q19" s="91"/>
      <c r="R19" s="92"/>
    </row>
    <row r="20" spans="1:18" ht="24" customHeight="1" x14ac:dyDescent="0.2">
      <c r="A20" s="135"/>
      <c r="B20" s="92"/>
      <c r="C20" s="135" t="s">
        <v>125</v>
      </c>
      <c r="D20" s="91"/>
      <c r="E20" s="91"/>
      <c r="F20" s="91"/>
      <c r="G20" s="92"/>
      <c r="H20" s="133">
        <v>17000</v>
      </c>
      <c r="I20" s="92"/>
      <c r="J20" s="133">
        <v>11600</v>
      </c>
      <c r="K20" s="91"/>
      <c r="L20" s="92"/>
      <c r="M20" s="133">
        <v>-5400</v>
      </c>
      <c r="N20" s="91"/>
      <c r="O20" s="91"/>
      <c r="P20" s="91"/>
      <c r="Q20" s="91"/>
      <c r="R20" s="92"/>
    </row>
    <row r="21" spans="1:18" ht="33.75" customHeight="1" x14ac:dyDescent="0.2">
      <c r="A21" s="135"/>
      <c r="B21" s="92"/>
      <c r="C21" s="135" t="s">
        <v>126</v>
      </c>
      <c r="D21" s="91"/>
      <c r="E21" s="91"/>
      <c r="F21" s="91"/>
      <c r="G21" s="92"/>
      <c r="H21" s="133">
        <v>13000</v>
      </c>
      <c r="I21" s="92"/>
      <c r="J21" s="133">
        <v>6300</v>
      </c>
      <c r="K21" s="91"/>
      <c r="L21" s="92"/>
      <c r="M21" s="133">
        <v>-6700</v>
      </c>
      <c r="N21" s="91"/>
      <c r="O21" s="91"/>
      <c r="P21" s="91"/>
      <c r="Q21" s="91"/>
      <c r="R21" s="92"/>
    </row>
    <row r="22" spans="1:18" ht="18" customHeight="1" x14ac:dyDescent="0.2">
      <c r="A22" s="135"/>
      <c r="B22" s="92"/>
      <c r="C22" s="135" t="s">
        <v>193</v>
      </c>
      <c r="D22" s="91"/>
      <c r="E22" s="91"/>
      <c r="F22" s="91"/>
      <c r="G22" s="92"/>
      <c r="H22" s="133">
        <v>1000</v>
      </c>
      <c r="I22" s="92"/>
      <c r="J22" s="133">
        <v>0</v>
      </c>
      <c r="K22" s="91"/>
      <c r="L22" s="92"/>
      <c r="M22" s="133">
        <v>-1000</v>
      </c>
      <c r="N22" s="91"/>
      <c r="O22" s="91"/>
      <c r="P22" s="91"/>
      <c r="Q22" s="91"/>
      <c r="R22" s="92"/>
    </row>
    <row r="23" spans="1:18" ht="18" customHeight="1" x14ac:dyDescent="0.2">
      <c r="A23" s="135"/>
      <c r="B23" s="92"/>
      <c r="C23" s="135" t="s">
        <v>127</v>
      </c>
      <c r="D23" s="91"/>
      <c r="E23" s="91"/>
      <c r="F23" s="91"/>
      <c r="G23" s="92"/>
      <c r="H23" s="133">
        <v>200</v>
      </c>
      <c r="I23" s="92"/>
      <c r="J23" s="133">
        <v>0</v>
      </c>
      <c r="K23" s="91"/>
      <c r="L23" s="92"/>
      <c r="M23" s="133">
        <v>-140</v>
      </c>
      <c r="N23" s="91"/>
      <c r="O23" s="91"/>
      <c r="P23" s="91"/>
      <c r="Q23" s="91"/>
      <c r="R23" s="92"/>
    </row>
    <row r="24" spans="1:18" ht="22.5" customHeight="1" x14ac:dyDescent="0.2">
      <c r="A24" s="135"/>
      <c r="B24" s="92"/>
      <c r="C24" s="135" t="s">
        <v>194</v>
      </c>
      <c r="D24" s="91"/>
      <c r="E24" s="91"/>
      <c r="F24" s="91"/>
      <c r="G24" s="92"/>
      <c r="H24" s="133">
        <v>300</v>
      </c>
      <c r="I24" s="92"/>
      <c r="J24" s="133">
        <v>0</v>
      </c>
      <c r="K24" s="91"/>
      <c r="L24" s="92"/>
      <c r="M24" s="133">
        <v>-300</v>
      </c>
      <c r="N24" s="91"/>
      <c r="O24" s="91"/>
      <c r="P24" s="91"/>
      <c r="Q24" s="91"/>
      <c r="R24" s="92"/>
    </row>
    <row r="25" spans="1:18" ht="17.25" customHeight="1" x14ac:dyDescent="0.2">
      <c r="A25" s="135"/>
      <c r="B25" s="92"/>
      <c r="C25" s="135" t="s">
        <v>129</v>
      </c>
      <c r="D25" s="91"/>
      <c r="E25" s="91"/>
      <c r="F25" s="91"/>
      <c r="G25" s="92"/>
      <c r="H25" s="133">
        <v>1000</v>
      </c>
      <c r="I25" s="92"/>
      <c r="J25" s="133">
        <v>200</v>
      </c>
      <c r="K25" s="91"/>
      <c r="L25" s="92"/>
      <c r="M25" s="133">
        <v>-800</v>
      </c>
      <c r="N25" s="91"/>
      <c r="O25" s="91"/>
      <c r="P25" s="91"/>
      <c r="Q25" s="91"/>
      <c r="R25" s="92"/>
    </row>
    <row r="26" spans="1:18" ht="17.25" customHeight="1" x14ac:dyDescent="0.2">
      <c r="A26" s="137" t="s">
        <v>195</v>
      </c>
      <c r="B26" s="91"/>
      <c r="C26" s="91"/>
      <c r="D26" s="91"/>
      <c r="E26" s="91"/>
      <c r="F26" s="91"/>
      <c r="G26" s="92"/>
      <c r="H26" s="138">
        <v>355000</v>
      </c>
      <c r="I26" s="92"/>
      <c r="J26" s="138">
        <v>35480</v>
      </c>
      <c r="K26" s="91"/>
      <c r="L26" s="92"/>
      <c r="M26" s="138">
        <v>-280134</v>
      </c>
      <c r="N26" s="91"/>
      <c r="O26" s="91"/>
      <c r="P26" s="91"/>
      <c r="Q26" s="91"/>
      <c r="R26" s="92"/>
    </row>
    <row r="27" spans="1:18" ht="18.75" customHeight="1" x14ac:dyDescent="0.2">
      <c r="A27" s="135" t="s">
        <v>21</v>
      </c>
      <c r="B27" s="92"/>
      <c r="C27" s="135" t="s">
        <v>130</v>
      </c>
      <c r="D27" s="91"/>
      <c r="E27" s="91"/>
      <c r="F27" s="91"/>
      <c r="G27" s="92"/>
      <c r="H27" s="133">
        <v>48000</v>
      </c>
      <c r="I27" s="92"/>
      <c r="J27" s="133">
        <v>0</v>
      </c>
      <c r="K27" s="91"/>
      <c r="L27" s="92"/>
      <c r="M27" s="133">
        <v>-48000</v>
      </c>
      <c r="N27" s="91"/>
      <c r="O27" s="91"/>
      <c r="P27" s="91"/>
      <c r="Q27" s="91"/>
      <c r="R27" s="92"/>
    </row>
    <row r="28" spans="1:18" ht="18.75" customHeight="1" x14ac:dyDescent="0.2">
      <c r="A28" s="135"/>
      <c r="B28" s="92"/>
      <c r="C28" s="135" t="s">
        <v>131</v>
      </c>
      <c r="D28" s="91"/>
      <c r="E28" s="91"/>
      <c r="F28" s="91"/>
      <c r="G28" s="92"/>
      <c r="H28" s="133">
        <v>110000</v>
      </c>
      <c r="I28" s="92"/>
      <c r="J28" s="133">
        <v>7770</v>
      </c>
      <c r="K28" s="91"/>
      <c r="L28" s="92"/>
      <c r="M28" s="133">
        <v>-83830</v>
      </c>
      <c r="N28" s="91"/>
      <c r="O28" s="91"/>
      <c r="P28" s="91"/>
      <c r="Q28" s="91"/>
      <c r="R28" s="92"/>
    </row>
    <row r="29" spans="1:18" ht="18.75" customHeight="1" x14ac:dyDescent="0.2">
      <c r="A29" s="135"/>
      <c r="B29" s="92"/>
      <c r="C29" s="135" t="s">
        <v>133</v>
      </c>
      <c r="D29" s="91"/>
      <c r="E29" s="91"/>
      <c r="F29" s="91"/>
      <c r="G29" s="92"/>
      <c r="H29" s="133">
        <v>500000</v>
      </c>
      <c r="I29" s="92"/>
      <c r="J29" s="133">
        <v>676.98</v>
      </c>
      <c r="K29" s="91"/>
      <c r="L29" s="92"/>
      <c r="M29" s="133">
        <v>-496122.52</v>
      </c>
      <c r="N29" s="91"/>
      <c r="O29" s="91"/>
      <c r="P29" s="91"/>
      <c r="Q29" s="91"/>
      <c r="R29" s="92"/>
    </row>
    <row r="30" spans="1:18" ht="18.75" customHeight="1" x14ac:dyDescent="0.2">
      <c r="A30" s="137" t="s">
        <v>196</v>
      </c>
      <c r="B30" s="91"/>
      <c r="C30" s="91"/>
      <c r="D30" s="91"/>
      <c r="E30" s="91"/>
      <c r="F30" s="91"/>
      <c r="G30" s="92"/>
      <c r="H30" s="138">
        <v>658000</v>
      </c>
      <c r="I30" s="92"/>
      <c r="J30" s="138">
        <v>8446.98</v>
      </c>
      <c r="K30" s="91"/>
      <c r="L30" s="92"/>
      <c r="M30" s="138">
        <v>-627952.52</v>
      </c>
      <c r="N30" s="91"/>
      <c r="O30" s="91"/>
      <c r="P30" s="91"/>
      <c r="Q30" s="91"/>
      <c r="R30" s="92"/>
    </row>
    <row r="31" spans="1:18" ht="23.25" customHeight="1" x14ac:dyDescent="0.2">
      <c r="A31" s="135" t="s">
        <v>23</v>
      </c>
      <c r="B31" s="92"/>
      <c r="C31" s="135" t="s">
        <v>135</v>
      </c>
      <c r="D31" s="91"/>
      <c r="E31" s="91"/>
      <c r="F31" s="91"/>
      <c r="G31" s="92"/>
      <c r="H31" s="133">
        <v>1800000</v>
      </c>
      <c r="I31" s="92"/>
      <c r="J31" s="133">
        <v>112570</v>
      </c>
      <c r="K31" s="91"/>
      <c r="L31" s="92"/>
      <c r="M31" s="133">
        <v>-1435003</v>
      </c>
      <c r="N31" s="91"/>
      <c r="O31" s="91"/>
      <c r="P31" s="91"/>
      <c r="Q31" s="91"/>
      <c r="R31" s="92"/>
    </row>
    <row r="32" spans="1:18" ht="18.75" customHeight="1" x14ac:dyDescent="0.2">
      <c r="A32" s="137" t="s">
        <v>197</v>
      </c>
      <c r="B32" s="91"/>
      <c r="C32" s="91"/>
      <c r="D32" s="91"/>
      <c r="E32" s="91"/>
      <c r="F32" s="91"/>
      <c r="G32" s="92"/>
      <c r="H32" s="138">
        <v>1800000</v>
      </c>
      <c r="I32" s="92"/>
      <c r="J32" s="138">
        <v>112570</v>
      </c>
      <c r="K32" s="91"/>
      <c r="L32" s="92"/>
      <c r="M32" s="138">
        <v>-1435003</v>
      </c>
      <c r="N32" s="91"/>
      <c r="O32" s="91"/>
      <c r="P32" s="91"/>
      <c r="Q32" s="91"/>
      <c r="R32" s="92"/>
    </row>
    <row r="33" spans="1:18" ht="18" customHeight="1" x14ac:dyDescent="0.2">
      <c r="A33" s="135" t="s">
        <v>25</v>
      </c>
      <c r="B33" s="92"/>
      <c r="C33" s="135" t="s">
        <v>137</v>
      </c>
      <c r="D33" s="91"/>
      <c r="E33" s="91"/>
      <c r="F33" s="91"/>
      <c r="G33" s="92"/>
      <c r="H33" s="133">
        <v>80000</v>
      </c>
      <c r="I33" s="92"/>
      <c r="J33" s="133">
        <v>11000</v>
      </c>
      <c r="K33" s="91"/>
      <c r="L33" s="92"/>
      <c r="M33" s="133">
        <v>-64000</v>
      </c>
      <c r="N33" s="91"/>
      <c r="O33" s="91"/>
      <c r="P33" s="91"/>
      <c r="Q33" s="91"/>
      <c r="R33" s="92"/>
    </row>
    <row r="34" spans="1:18" ht="18" customHeight="1" x14ac:dyDescent="0.2">
      <c r="A34" s="135"/>
      <c r="B34" s="92"/>
      <c r="C34" s="135" t="s">
        <v>138</v>
      </c>
      <c r="D34" s="91"/>
      <c r="E34" s="91"/>
      <c r="F34" s="91"/>
      <c r="G34" s="92"/>
      <c r="H34" s="133">
        <v>10000</v>
      </c>
      <c r="I34" s="92"/>
      <c r="J34" s="133">
        <v>20</v>
      </c>
      <c r="K34" s="91"/>
      <c r="L34" s="92"/>
      <c r="M34" s="133">
        <v>-8560</v>
      </c>
      <c r="N34" s="91"/>
      <c r="O34" s="91"/>
      <c r="P34" s="91"/>
      <c r="Q34" s="91"/>
      <c r="R34" s="92"/>
    </row>
    <row r="35" spans="1:18" ht="18" customHeight="1" x14ac:dyDescent="0.2">
      <c r="A35" s="137" t="s">
        <v>198</v>
      </c>
      <c r="B35" s="91"/>
      <c r="C35" s="91"/>
      <c r="D35" s="91"/>
      <c r="E35" s="91"/>
      <c r="F35" s="91"/>
      <c r="G35" s="92"/>
      <c r="H35" s="138">
        <v>90000</v>
      </c>
      <c r="I35" s="92"/>
      <c r="J35" s="138">
        <v>11020</v>
      </c>
      <c r="K35" s="91"/>
      <c r="L35" s="92"/>
      <c r="M35" s="138">
        <v>-72560</v>
      </c>
      <c r="N35" s="91"/>
      <c r="O35" s="91"/>
      <c r="P35" s="91"/>
      <c r="Q35" s="91"/>
      <c r="R35" s="92"/>
    </row>
    <row r="36" spans="1:18" ht="18" customHeight="1" x14ac:dyDescent="0.2">
      <c r="A36" s="135" t="s">
        <v>27</v>
      </c>
      <c r="B36" s="92"/>
      <c r="C36" s="135" t="s">
        <v>140</v>
      </c>
      <c r="D36" s="91"/>
      <c r="E36" s="91"/>
      <c r="F36" s="91"/>
      <c r="G36" s="92"/>
      <c r="H36" s="133">
        <v>540000</v>
      </c>
      <c r="I36" s="92"/>
      <c r="J36" s="133">
        <v>46520.17</v>
      </c>
      <c r="K36" s="91"/>
      <c r="L36" s="92"/>
      <c r="M36" s="133">
        <v>-399084.67</v>
      </c>
      <c r="N36" s="91"/>
      <c r="O36" s="91"/>
      <c r="P36" s="91"/>
      <c r="Q36" s="91"/>
      <c r="R36" s="92"/>
    </row>
    <row r="37" spans="1:18" ht="18" customHeight="1" x14ac:dyDescent="0.2">
      <c r="A37" s="135"/>
      <c r="B37" s="92"/>
      <c r="C37" s="135" t="s">
        <v>141</v>
      </c>
      <c r="D37" s="91"/>
      <c r="E37" s="91"/>
      <c r="F37" s="91"/>
      <c r="G37" s="92"/>
      <c r="H37" s="133">
        <v>14500000</v>
      </c>
      <c r="I37" s="92"/>
      <c r="J37" s="133">
        <v>1343231.14</v>
      </c>
      <c r="K37" s="91"/>
      <c r="L37" s="92"/>
      <c r="M37" s="133">
        <v>-10440466.92</v>
      </c>
      <c r="N37" s="91"/>
      <c r="O37" s="91"/>
      <c r="P37" s="91"/>
      <c r="Q37" s="91"/>
      <c r="R37" s="92"/>
    </row>
    <row r="38" spans="1:18" ht="18" customHeight="1" x14ac:dyDescent="0.2">
      <c r="A38" s="135"/>
      <c r="B38" s="92"/>
      <c r="C38" s="135" t="s">
        <v>143</v>
      </c>
      <c r="D38" s="91"/>
      <c r="E38" s="91"/>
      <c r="F38" s="91"/>
      <c r="G38" s="92"/>
      <c r="H38" s="133">
        <v>1820000</v>
      </c>
      <c r="I38" s="92"/>
      <c r="J38" s="133">
        <v>169580.03</v>
      </c>
      <c r="K38" s="91"/>
      <c r="L38" s="92"/>
      <c r="M38" s="133">
        <v>-1397640.05</v>
      </c>
      <c r="N38" s="91"/>
      <c r="O38" s="91"/>
      <c r="P38" s="91"/>
      <c r="Q38" s="91"/>
      <c r="R38" s="92"/>
    </row>
    <row r="39" spans="1:18" ht="16.5" customHeight="1" x14ac:dyDescent="0.2">
      <c r="A39" s="135"/>
      <c r="B39" s="92"/>
      <c r="C39" s="135" t="s">
        <v>199</v>
      </c>
      <c r="D39" s="91"/>
      <c r="E39" s="91"/>
      <c r="F39" s="91"/>
      <c r="G39" s="92"/>
      <c r="H39" s="133">
        <v>100000</v>
      </c>
      <c r="I39" s="92"/>
      <c r="J39" s="133">
        <v>10120.94</v>
      </c>
      <c r="K39" s="91"/>
      <c r="L39" s="92"/>
      <c r="M39" s="133">
        <v>-81238.7</v>
      </c>
      <c r="N39" s="91"/>
      <c r="O39" s="91"/>
      <c r="P39" s="91"/>
      <c r="Q39" s="91"/>
      <c r="R39" s="92"/>
    </row>
    <row r="40" spans="1:18" ht="14.25" customHeight="1" x14ac:dyDescent="0.2">
      <c r="A40" s="135"/>
      <c r="B40" s="92"/>
      <c r="C40" s="135" t="s">
        <v>200</v>
      </c>
      <c r="D40" s="91"/>
      <c r="E40" s="91"/>
      <c r="F40" s="91"/>
      <c r="G40" s="92"/>
      <c r="H40" s="133">
        <v>850000</v>
      </c>
      <c r="I40" s="92"/>
      <c r="J40" s="133">
        <v>0</v>
      </c>
      <c r="K40" s="91"/>
      <c r="L40" s="92"/>
      <c r="M40" s="133">
        <v>-850000</v>
      </c>
      <c r="N40" s="91"/>
      <c r="O40" s="91"/>
      <c r="P40" s="91"/>
      <c r="Q40" s="91"/>
      <c r="R40" s="92"/>
    </row>
    <row r="41" spans="1:18" ht="25.5" customHeight="1" x14ac:dyDescent="0.2">
      <c r="A41" s="135"/>
      <c r="B41" s="92"/>
      <c r="C41" s="135" t="s">
        <v>145</v>
      </c>
      <c r="D41" s="91"/>
      <c r="E41" s="91"/>
      <c r="F41" s="91"/>
      <c r="G41" s="92"/>
      <c r="H41" s="133">
        <v>2050000</v>
      </c>
      <c r="I41" s="92"/>
      <c r="J41" s="133">
        <v>306358.94</v>
      </c>
      <c r="K41" s="91"/>
      <c r="L41" s="92"/>
      <c r="M41" s="133">
        <v>-1198708.3999999999</v>
      </c>
      <c r="N41" s="91"/>
      <c r="O41" s="91"/>
      <c r="P41" s="91"/>
      <c r="Q41" s="91"/>
      <c r="R41" s="92"/>
    </row>
    <row r="42" spans="1:18" ht="15.75" customHeight="1" x14ac:dyDescent="0.2">
      <c r="A42" s="135"/>
      <c r="B42" s="92"/>
      <c r="C42" s="135" t="s">
        <v>147</v>
      </c>
      <c r="D42" s="91"/>
      <c r="E42" s="91"/>
      <c r="F42" s="91"/>
      <c r="G42" s="92"/>
      <c r="H42" s="133">
        <v>46000</v>
      </c>
      <c r="I42" s="92"/>
      <c r="J42" s="133">
        <v>13431.04</v>
      </c>
      <c r="K42" s="91"/>
      <c r="L42" s="92"/>
      <c r="M42" s="133">
        <v>-32568.959999999999</v>
      </c>
      <c r="N42" s="91"/>
      <c r="O42" s="91"/>
      <c r="P42" s="91"/>
      <c r="Q42" s="91"/>
      <c r="R42" s="92"/>
    </row>
    <row r="43" spans="1:18" ht="14.25" customHeight="1" x14ac:dyDescent="0.2">
      <c r="A43" s="135"/>
      <c r="B43" s="92"/>
      <c r="C43" s="135" t="s">
        <v>148</v>
      </c>
      <c r="D43" s="91"/>
      <c r="E43" s="91"/>
      <c r="F43" s="91"/>
      <c r="G43" s="92"/>
      <c r="H43" s="133">
        <v>30000</v>
      </c>
      <c r="I43" s="92"/>
      <c r="J43" s="133">
        <v>0</v>
      </c>
      <c r="K43" s="91"/>
      <c r="L43" s="92"/>
      <c r="M43" s="133">
        <v>-21520.32</v>
      </c>
      <c r="N43" s="91"/>
      <c r="O43" s="91"/>
      <c r="P43" s="91"/>
      <c r="Q43" s="91"/>
      <c r="R43" s="92"/>
    </row>
    <row r="44" spans="1:18" ht="27" customHeight="1" x14ac:dyDescent="0.2">
      <c r="A44" s="135"/>
      <c r="B44" s="92"/>
      <c r="C44" s="135" t="s">
        <v>150</v>
      </c>
      <c r="D44" s="91"/>
      <c r="E44" s="91"/>
      <c r="F44" s="91"/>
      <c r="G44" s="92"/>
      <c r="H44" s="133">
        <v>170000</v>
      </c>
      <c r="I44" s="92"/>
      <c r="J44" s="133">
        <v>17523</v>
      </c>
      <c r="K44" s="91"/>
      <c r="L44" s="92"/>
      <c r="M44" s="133">
        <v>-88293</v>
      </c>
      <c r="N44" s="91"/>
      <c r="O44" s="91"/>
      <c r="P44" s="91"/>
      <c r="Q44" s="91"/>
      <c r="R44" s="92"/>
    </row>
    <row r="45" spans="1:18" ht="14.25" customHeight="1" x14ac:dyDescent="0.2">
      <c r="A45" s="135"/>
      <c r="B45" s="92"/>
      <c r="C45" s="135" t="s">
        <v>152</v>
      </c>
      <c r="D45" s="91"/>
      <c r="E45" s="91"/>
      <c r="F45" s="91"/>
      <c r="G45" s="92"/>
      <c r="H45" s="133">
        <v>500</v>
      </c>
      <c r="I45" s="92"/>
      <c r="J45" s="133">
        <v>145.5</v>
      </c>
      <c r="K45" s="91"/>
      <c r="L45" s="92"/>
      <c r="M45" s="133">
        <v>-354.5</v>
      </c>
      <c r="N45" s="91"/>
      <c r="O45" s="91"/>
      <c r="P45" s="91"/>
      <c r="Q45" s="91"/>
      <c r="R45" s="92"/>
    </row>
    <row r="46" spans="1:18" ht="14.25" customHeight="1" x14ac:dyDescent="0.2">
      <c r="A46" s="137" t="s">
        <v>201</v>
      </c>
      <c r="B46" s="91"/>
      <c r="C46" s="91"/>
      <c r="D46" s="91"/>
      <c r="E46" s="91"/>
      <c r="F46" s="91"/>
      <c r="G46" s="92"/>
      <c r="H46" s="138">
        <v>20106500</v>
      </c>
      <c r="I46" s="92"/>
      <c r="J46" s="138">
        <v>1906910.76</v>
      </c>
      <c r="K46" s="91"/>
      <c r="L46" s="92"/>
      <c r="M46" s="138">
        <v>-14509875.52</v>
      </c>
      <c r="N46" s="91"/>
      <c r="O46" s="91"/>
      <c r="P46" s="91"/>
      <c r="Q46" s="91"/>
      <c r="R46" s="92"/>
    </row>
    <row r="47" spans="1:18" ht="24" customHeight="1" x14ac:dyDescent="0.2">
      <c r="A47" s="135" t="s">
        <v>29</v>
      </c>
      <c r="B47" s="92"/>
      <c r="C47" s="135" t="s">
        <v>153</v>
      </c>
      <c r="D47" s="91"/>
      <c r="E47" s="91"/>
      <c r="F47" s="91"/>
      <c r="G47" s="92"/>
      <c r="H47" s="133">
        <v>18000000</v>
      </c>
      <c r="I47" s="92"/>
      <c r="J47" s="133">
        <v>0</v>
      </c>
      <c r="K47" s="91"/>
      <c r="L47" s="92"/>
      <c r="M47" s="133">
        <v>-12247886</v>
      </c>
      <c r="N47" s="91"/>
      <c r="O47" s="91"/>
      <c r="P47" s="91"/>
      <c r="Q47" s="91"/>
      <c r="R47" s="92"/>
    </row>
    <row r="48" spans="1:18" x14ac:dyDescent="0.2">
      <c r="A48" s="137" t="s">
        <v>202</v>
      </c>
      <c r="B48" s="91"/>
      <c r="C48" s="91"/>
      <c r="D48" s="91"/>
      <c r="E48" s="91"/>
      <c r="F48" s="91"/>
      <c r="G48" s="92"/>
      <c r="H48" s="138">
        <v>18000000</v>
      </c>
      <c r="I48" s="92"/>
      <c r="J48" s="138">
        <v>0</v>
      </c>
      <c r="K48" s="91"/>
      <c r="L48" s="92"/>
      <c r="M48" s="138">
        <v>-12247886</v>
      </c>
      <c r="N48" s="91"/>
      <c r="O48" s="91"/>
      <c r="P48" s="91"/>
      <c r="Q48" s="91"/>
      <c r="R48" s="92"/>
    </row>
    <row r="49" spans="1:18" x14ac:dyDescent="0.2">
      <c r="A49" s="137" t="s">
        <v>203</v>
      </c>
      <c r="B49" s="91"/>
      <c r="C49" s="91"/>
      <c r="D49" s="91"/>
      <c r="E49" s="91"/>
      <c r="F49" s="91"/>
      <c r="G49" s="92"/>
      <c r="H49" s="138">
        <v>41436000</v>
      </c>
      <c r="I49" s="92"/>
      <c r="J49" s="138">
        <v>2074427.74</v>
      </c>
      <c r="K49" s="91"/>
      <c r="L49" s="92"/>
      <c r="M49" s="138">
        <v>-29599869.039999999</v>
      </c>
      <c r="N49" s="91"/>
      <c r="O49" s="91"/>
      <c r="P49" s="91"/>
      <c r="Q49" s="91"/>
      <c r="R49" s="92"/>
    </row>
  </sheetData>
  <mergeCells count="221">
    <mergeCell ref="A49:G49"/>
    <mergeCell ref="H49:I49"/>
    <mergeCell ref="J49:L49"/>
    <mergeCell ref="M49:R49"/>
    <mergeCell ref="A45:B45"/>
    <mergeCell ref="C45:G45"/>
    <mergeCell ref="A47:B47"/>
    <mergeCell ref="C47:G47"/>
    <mergeCell ref="H47:I47"/>
    <mergeCell ref="J47:L47"/>
    <mergeCell ref="M47:R47"/>
    <mergeCell ref="A48:G48"/>
    <mergeCell ref="H48:I48"/>
    <mergeCell ref="J48:L48"/>
    <mergeCell ref="M48:R48"/>
    <mergeCell ref="H45:I45"/>
    <mergeCell ref="J45:L45"/>
    <mergeCell ref="M45:R45"/>
    <mergeCell ref="A46:G46"/>
    <mergeCell ref="H46:I46"/>
    <mergeCell ref="J46:L46"/>
    <mergeCell ref="M46:R46"/>
    <mergeCell ref="A38:B38"/>
    <mergeCell ref="C38:G38"/>
    <mergeCell ref="A40:B40"/>
    <mergeCell ref="C40:G40"/>
    <mergeCell ref="A34:B34"/>
    <mergeCell ref="C34:G34"/>
    <mergeCell ref="A36:B36"/>
    <mergeCell ref="C36:G36"/>
    <mergeCell ref="A28:B28"/>
    <mergeCell ref="C28:G28"/>
    <mergeCell ref="A37:B37"/>
    <mergeCell ref="C37:G37"/>
    <mergeCell ref="A14:B14"/>
    <mergeCell ref="C14:G14"/>
    <mergeCell ref="A8:B8"/>
    <mergeCell ref="H44:I44"/>
    <mergeCell ref="J44:L44"/>
    <mergeCell ref="M44:R44"/>
    <mergeCell ref="A42:B42"/>
    <mergeCell ref="C42:G42"/>
    <mergeCell ref="H42:I42"/>
    <mergeCell ref="J42:L42"/>
    <mergeCell ref="M42:R42"/>
    <mergeCell ref="H43:I43"/>
    <mergeCell ref="J43:L43"/>
    <mergeCell ref="M43:R43"/>
    <mergeCell ref="A44:B44"/>
    <mergeCell ref="C44:G44"/>
    <mergeCell ref="A43:B43"/>
    <mergeCell ref="C43:G43"/>
    <mergeCell ref="H38:I38"/>
    <mergeCell ref="J38:L38"/>
    <mergeCell ref="M38:R38"/>
    <mergeCell ref="H33:I33"/>
    <mergeCell ref="A20:B20"/>
    <mergeCell ref="C20:G20"/>
    <mergeCell ref="A33:B33"/>
    <mergeCell ref="C33:G33"/>
    <mergeCell ref="H31:I31"/>
    <mergeCell ref="J31:L31"/>
    <mergeCell ref="M31:R31"/>
    <mergeCell ref="A31:B31"/>
    <mergeCell ref="C31:G31"/>
    <mergeCell ref="A16:B16"/>
    <mergeCell ref="C16:G16"/>
    <mergeCell ref="A17:B17"/>
    <mergeCell ref="C17:G17"/>
    <mergeCell ref="C22:G22"/>
    <mergeCell ref="A22:B22"/>
    <mergeCell ref="A26:G26"/>
    <mergeCell ref="A27:B27"/>
    <mergeCell ref="C27:G27"/>
    <mergeCell ref="H26:I26"/>
    <mergeCell ref="H34:I34"/>
    <mergeCell ref="J34:L34"/>
    <mergeCell ref="M34:R34"/>
    <mergeCell ref="H32:I32"/>
    <mergeCell ref="J32:L32"/>
    <mergeCell ref="M32:R32"/>
    <mergeCell ref="H37:I37"/>
    <mergeCell ref="J37:L37"/>
    <mergeCell ref="M37:R37"/>
    <mergeCell ref="H36:I36"/>
    <mergeCell ref="J36:L36"/>
    <mergeCell ref="M36:R36"/>
    <mergeCell ref="J33:L33"/>
    <mergeCell ref="M33:R33"/>
    <mergeCell ref="M30:R30"/>
    <mergeCell ref="H29:I29"/>
    <mergeCell ref="J29:L29"/>
    <mergeCell ref="M29:R29"/>
    <mergeCell ref="H28:I28"/>
    <mergeCell ref="J28:L28"/>
    <mergeCell ref="M28:R28"/>
    <mergeCell ref="H27:I27"/>
    <mergeCell ref="J27:L27"/>
    <mergeCell ref="M27:R27"/>
    <mergeCell ref="H23:I23"/>
    <mergeCell ref="J23:L23"/>
    <mergeCell ref="M23:R23"/>
    <mergeCell ref="H25:I25"/>
    <mergeCell ref="J25:L25"/>
    <mergeCell ref="M25:R25"/>
    <mergeCell ref="A24:B24"/>
    <mergeCell ref="C24:G24"/>
    <mergeCell ref="H35:I35"/>
    <mergeCell ref="J35:L35"/>
    <mergeCell ref="M35:R35"/>
    <mergeCell ref="J26:L26"/>
    <mergeCell ref="H24:I24"/>
    <mergeCell ref="J24:L24"/>
    <mergeCell ref="M24:R24"/>
    <mergeCell ref="A23:B23"/>
    <mergeCell ref="C23:G23"/>
    <mergeCell ref="A29:B29"/>
    <mergeCell ref="C29:G29"/>
    <mergeCell ref="A30:G30"/>
    <mergeCell ref="A35:G35"/>
    <mergeCell ref="M26:R26"/>
    <mergeCell ref="H30:I30"/>
    <mergeCell ref="J30:L30"/>
    <mergeCell ref="M17:R17"/>
    <mergeCell ref="H18:I18"/>
    <mergeCell ref="J18:L18"/>
    <mergeCell ref="M18:R18"/>
    <mergeCell ref="H21:I21"/>
    <mergeCell ref="J21:L21"/>
    <mergeCell ref="M21:R21"/>
    <mergeCell ref="H22:I22"/>
    <mergeCell ref="J22:L22"/>
    <mergeCell ref="M22:R22"/>
    <mergeCell ref="A13:B13"/>
    <mergeCell ref="C13:G13"/>
    <mergeCell ref="H20:I20"/>
    <mergeCell ref="J20:L20"/>
    <mergeCell ref="M20:R20"/>
    <mergeCell ref="H13:I13"/>
    <mergeCell ref="J13:L13"/>
    <mergeCell ref="M13:R13"/>
    <mergeCell ref="H14:I14"/>
    <mergeCell ref="J14:L14"/>
    <mergeCell ref="M14:R14"/>
    <mergeCell ref="H15:I15"/>
    <mergeCell ref="J15:L15"/>
    <mergeCell ref="M15:R15"/>
    <mergeCell ref="H16:I16"/>
    <mergeCell ref="J16:L16"/>
    <mergeCell ref="M16:R16"/>
    <mergeCell ref="A18:B18"/>
    <mergeCell ref="C18:G18"/>
    <mergeCell ref="H19:I19"/>
    <mergeCell ref="J19:L19"/>
    <mergeCell ref="M19:R19"/>
    <mergeCell ref="H17:I17"/>
    <mergeCell ref="J17:L17"/>
    <mergeCell ref="H10:I10"/>
    <mergeCell ref="J10:L10"/>
    <mergeCell ref="M10:R10"/>
    <mergeCell ref="C12:G12"/>
    <mergeCell ref="A9:B9"/>
    <mergeCell ref="C9:G9"/>
    <mergeCell ref="A11:B11"/>
    <mergeCell ref="C11:G11"/>
    <mergeCell ref="H11:I11"/>
    <mergeCell ref="J11:L11"/>
    <mergeCell ref="M11:R11"/>
    <mergeCell ref="H12:I12"/>
    <mergeCell ref="J12:L12"/>
    <mergeCell ref="M12:R12"/>
    <mergeCell ref="A12:B12"/>
    <mergeCell ref="A10:G10"/>
    <mergeCell ref="A1:O1"/>
    <mergeCell ref="A2:O2"/>
    <mergeCell ref="A3:O3"/>
    <mergeCell ref="A15:B15"/>
    <mergeCell ref="C15:G15"/>
    <mergeCell ref="A19:B19"/>
    <mergeCell ref="C19:G19"/>
    <mergeCell ref="A21:B21"/>
    <mergeCell ref="C21:G21"/>
    <mergeCell ref="C8:G8"/>
    <mergeCell ref="H8:I8"/>
    <mergeCell ref="J8:L8"/>
    <mergeCell ref="M8:R8"/>
    <mergeCell ref="H5:I5"/>
    <mergeCell ref="J5:L5"/>
    <mergeCell ref="M5:R5"/>
    <mergeCell ref="A6:B6"/>
    <mergeCell ref="C6:G6"/>
    <mergeCell ref="H6:I6"/>
    <mergeCell ref="J6:L6"/>
    <mergeCell ref="M6:R6"/>
    <mergeCell ref="A7:B7"/>
    <mergeCell ref="C7:G7"/>
    <mergeCell ref="H7:I7"/>
    <mergeCell ref="H41:I41"/>
    <mergeCell ref="J41:L41"/>
    <mergeCell ref="A4:O4"/>
    <mergeCell ref="M41:R41"/>
    <mergeCell ref="H39:I39"/>
    <mergeCell ref="J39:L39"/>
    <mergeCell ref="M39:R39"/>
    <mergeCell ref="A41:B41"/>
    <mergeCell ref="C41:G41"/>
    <mergeCell ref="A25:B25"/>
    <mergeCell ref="C25:G25"/>
    <mergeCell ref="A32:G32"/>
    <mergeCell ref="A39:B39"/>
    <mergeCell ref="C39:G39"/>
    <mergeCell ref="H40:I40"/>
    <mergeCell ref="J40:L40"/>
    <mergeCell ref="M40:R40"/>
    <mergeCell ref="J7:L7"/>
    <mergeCell ref="M7:R7"/>
    <mergeCell ref="A5:B5"/>
    <mergeCell ref="C5:G5"/>
    <mergeCell ref="H9:I9"/>
    <mergeCell ref="J9:L9"/>
    <mergeCell ref="M9:R9"/>
  </mergeCells>
  <pageMargins left="0.19685039370078741" right="0" top="0.31496062992125984" bottom="0.31496062992125984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view="pageBreakPreview" zoomScaleNormal="100" zoomScaleSheetLayoutView="100" workbookViewId="0">
      <selection activeCell="J7" sqref="J7:L7"/>
    </sheetView>
  </sheetViews>
  <sheetFormatPr defaultRowHeight="14.25" x14ac:dyDescent="0.2"/>
  <cols>
    <col min="1" max="1" width="11.875" style="79" customWidth="1"/>
    <col min="2" max="2" width="7.75" style="79" customWidth="1"/>
    <col min="3" max="3" width="1.625" style="79" customWidth="1"/>
    <col min="4" max="4" width="11.875" style="79" customWidth="1"/>
    <col min="5" max="5" width="11.625" style="79" customWidth="1"/>
    <col min="6" max="6" width="0.125" style="79" customWidth="1"/>
    <col min="7" max="7" width="2.375" style="79" customWidth="1"/>
    <col min="8" max="8" width="6.875" style="79" customWidth="1"/>
    <col min="9" max="9" width="8.25" style="79" customWidth="1"/>
    <col min="10" max="10" width="0.375" style="79" hidden="1" customWidth="1"/>
    <col min="11" max="11" width="11.875" style="79" customWidth="1"/>
    <col min="12" max="12" width="2" style="79" customWidth="1"/>
    <col min="13" max="13" width="4.375" style="79" customWidth="1"/>
    <col min="14" max="14" width="1.875" style="79" customWidth="1"/>
    <col min="15" max="15" width="10.125" style="79" customWidth="1"/>
    <col min="16" max="16" width="0" style="79" hidden="1" customWidth="1"/>
    <col min="17" max="17" width="0.125" style="79" customWidth="1"/>
    <col min="18" max="18" width="0.25" style="79" customWidth="1"/>
    <col min="19" max="20" width="0" style="79" hidden="1" customWidth="1"/>
    <col min="21" max="16384" width="9" style="79"/>
  </cols>
  <sheetData>
    <row r="1" spans="1:18" ht="17.25" customHeight="1" x14ac:dyDescent="0.2">
      <c r="A1" s="134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</row>
    <row r="2" spans="1:18" ht="14.25" customHeight="1" x14ac:dyDescent="0.2">
      <c r="A2" s="136" t="s">
        <v>184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</row>
    <row r="3" spans="1:18" ht="18" customHeight="1" x14ac:dyDescent="0.2">
      <c r="A3" s="134" t="s">
        <v>272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</row>
    <row r="4" spans="1:18" ht="25.5" customHeight="1" x14ac:dyDescent="0.2">
      <c r="A4" s="134" t="s">
        <v>356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8" ht="18.75" customHeight="1" x14ac:dyDescent="0.2">
      <c r="A5" s="103" t="s">
        <v>185</v>
      </c>
      <c r="B5" s="92"/>
      <c r="C5" s="103" t="s">
        <v>186</v>
      </c>
      <c r="D5" s="91"/>
      <c r="E5" s="91"/>
      <c r="F5" s="91"/>
      <c r="G5" s="92"/>
      <c r="H5" s="103" t="s">
        <v>187</v>
      </c>
      <c r="I5" s="92"/>
      <c r="J5" s="103" t="s">
        <v>188</v>
      </c>
      <c r="K5" s="91"/>
      <c r="L5" s="92"/>
      <c r="M5" s="103" t="s">
        <v>189</v>
      </c>
      <c r="N5" s="91"/>
      <c r="O5" s="91"/>
      <c r="P5" s="91"/>
      <c r="Q5" s="91"/>
      <c r="R5" s="92"/>
    </row>
    <row r="6" spans="1:18" ht="18.75" customHeight="1" x14ac:dyDescent="0.2">
      <c r="A6" s="135" t="s">
        <v>17</v>
      </c>
      <c r="B6" s="92"/>
      <c r="C6" s="135" t="s">
        <v>109</v>
      </c>
      <c r="D6" s="91"/>
      <c r="E6" s="91"/>
      <c r="F6" s="91"/>
      <c r="G6" s="92"/>
      <c r="H6" s="133">
        <v>250000</v>
      </c>
      <c r="I6" s="92"/>
      <c r="J6" s="133">
        <v>42</v>
      </c>
      <c r="K6" s="91"/>
      <c r="L6" s="92"/>
      <c r="M6" s="133">
        <v>-249958</v>
      </c>
      <c r="N6" s="91"/>
      <c r="O6" s="91"/>
      <c r="P6" s="91"/>
      <c r="Q6" s="91"/>
      <c r="R6" s="92"/>
    </row>
    <row r="7" spans="1:18" ht="14.25" customHeight="1" x14ac:dyDescent="0.2">
      <c r="A7" s="135"/>
      <c r="B7" s="92"/>
      <c r="C7" s="135" t="s">
        <v>111</v>
      </c>
      <c r="D7" s="91"/>
      <c r="E7" s="91"/>
      <c r="F7" s="91"/>
      <c r="G7" s="92"/>
      <c r="H7" s="133">
        <v>10500</v>
      </c>
      <c r="I7" s="92"/>
      <c r="J7" s="133">
        <v>0</v>
      </c>
      <c r="K7" s="91"/>
      <c r="L7" s="92"/>
      <c r="M7" s="133">
        <v>-10500</v>
      </c>
      <c r="N7" s="91"/>
      <c r="O7" s="91"/>
      <c r="P7" s="91"/>
      <c r="Q7" s="91"/>
      <c r="R7" s="92"/>
    </row>
    <row r="8" spans="1:18" ht="23.25" customHeight="1" x14ac:dyDescent="0.2">
      <c r="A8" s="135"/>
      <c r="B8" s="92"/>
      <c r="C8" s="135" t="s">
        <v>112</v>
      </c>
      <c r="D8" s="91"/>
      <c r="E8" s="91"/>
      <c r="F8" s="91"/>
      <c r="G8" s="92"/>
      <c r="H8" s="133">
        <v>16000</v>
      </c>
      <c r="I8" s="92"/>
      <c r="J8" s="133">
        <v>0</v>
      </c>
      <c r="K8" s="91"/>
      <c r="L8" s="92"/>
      <c r="M8" s="133">
        <v>-16000</v>
      </c>
      <c r="N8" s="91"/>
      <c r="O8" s="91"/>
      <c r="P8" s="91"/>
      <c r="Q8" s="91"/>
      <c r="R8" s="92"/>
    </row>
    <row r="9" spans="1:18" ht="21" customHeight="1" x14ac:dyDescent="0.2">
      <c r="A9" s="135"/>
      <c r="B9" s="92"/>
      <c r="C9" s="135" t="s">
        <v>190</v>
      </c>
      <c r="D9" s="91"/>
      <c r="E9" s="91"/>
      <c r="F9" s="91"/>
      <c r="G9" s="92"/>
      <c r="H9" s="133">
        <v>150000</v>
      </c>
      <c r="I9" s="92"/>
      <c r="J9" s="133">
        <v>0</v>
      </c>
      <c r="K9" s="91"/>
      <c r="L9" s="92"/>
      <c r="M9" s="133">
        <v>-150000</v>
      </c>
      <c r="N9" s="91"/>
      <c r="O9" s="91"/>
      <c r="P9" s="91"/>
      <c r="Q9" s="91"/>
      <c r="R9" s="92"/>
    </row>
    <row r="10" spans="1:18" ht="21" customHeight="1" x14ac:dyDescent="0.2">
      <c r="A10" s="137" t="s">
        <v>191</v>
      </c>
      <c r="B10" s="91"/>
      <c r="C10" s="91"/>
      <c r="D10" s="91"/>
      <c r="E10" s="91"/>
      <c r="F10" s="91"/>
      <c r="G10" s="92"/>
      <c r="H10" s="138">
        <v>426500</v>
      </c>
      <c r="I10" s="92"/>
      <c r="J10" s="138">
        <v>42</v>
      </c>
      <c r="K10" s="91"/>
      <c r="L10" s="92"/>
      <c r="M10" s="138">
        <v>-426458</v>
      </c>
      <c r="N10" s="91"/>
      <c r="O10" s="91"/>
      <c r="P10" s="91"/>
      <c r="Q10" s="91"/>
      <c r="R10" s="92"/>
    </row>
    <row r="11" spans="1:18" ht="21" customHeight="1" x14ac:dyDescent="0.2">
      <c r="A11" s="135" t="s">
        <v>19</v>
      </c>
      <c r="B11" s="92"/>
      <c r="C11" s="135" t="s">
        <v>113</v>
      </c>
      <c r="D11" s="91"/>
      <c r="E11" s="91"/>
      <c r="F11" s="91"/>
      <c r="G11" s="92"/>
      <c r="H11" s="133">
        <v>1000</v>
      </c>
      <c r="I11" s="92"/>
      <c r="J11" s="133">
        <v>393</v>
      </c>
      <c r="K11" s="91"/>
      <c r="L11" s="92"/>
      <c r="M11" s="133">
        <v>-607</v>
      </c>
      <c r="N11" s="91"/>
      <c r="O11" s="91"/>
      <c r="P11" s="91"/>
      <c r="Q11" s="91"/>
      <c r="R11" s="92"/>
    </row>
    <row r="12" spans="1:18" ht="21" customHeight="1" x14ac:dyDescent="0.2">
      <c r="A12" s="135"/>
      <c r="B12" s="92"/>
      <c r="C12" s="135" t="s">
        <v>115</v>
      </c>
      <c r="D12" s="91"/>
      <c r="E12" s="91"/>
      <c r="F12" s="91"/>
      <c r="G12" s="92"/>
      <c r="H12" s="133">
        <v>210000</v>
      </c>
      <c r="I12" s="92"/>
      <c r="J12" s="133">
        <v>50900</v>
      </c>
      <c r="K12" s="91"/>
      <c r="L12" s="92"/>
      <c r="M12" s="133">
        <v>-159100</v>
      </c>
      <c r="N12" s="91"/>
      <c r="O12" s="91"/>
      <c r="P12" s="91"/>
      <c r="Q12" s="91"/>
      <c r="R12" s="92"/>
    </row>
    <row r="13" spans="1:18" ht="21" customHeight="1" x14ac:dyDescent="0.2">
      <c r="A13" s="135"/>
      <c r="B13" s="92"/>
      <c r="C13" s="135" t="s">
        <v>117</v>
      </c>
      <c r="D13" s="91"/>
      <c r="E13" s="91"/>
      <c r="F13" s="91"/>
      <c r="G13" s="92"/>
      <c r="H13" s="133">
        <v>3200</v>
      </c>
      <c r="I13" s="92"/>
      <c r="J13" s="133">
        <v>840</v>
      </c>
      <c r="K13" s="91"/>
      <c r="L13" s="92"/>
      <c r="M13" s="133">
        <v>-2360</v>
      </c>
      <c r="N13" s="91"/>
      <c r="O13" s="91"/>
      <c r="P13" s="91"/>
      <c r="Q13" s="91"/>
      <c r="R13" s="92"/>
    </row>
    <row r="14" spans="1:18" ht="21" customHeight="1" x14ac:dyDescent="0.2">
      <c r="A14" s="135"/>
      <c r="B14" s="92"/>
      <c r="C14" s="135" t="s">
        <v>119</v>
      </c>
      <c r="D14" s="91"/>
      <c r="E14" s="91"/>
      <c r="F14" s="91"/>
      <c r="G14" s="92"/>
      <c r="H14" s="133">
        <v>1000</v>
      </c>
      <c r="I14" s="92"/>
      <c r="J14" s="133">
        <v>210</v>
      </c>
      <c r="K14" s="91"/>
      <c r="L14" s="92"/>
      <c r="M14" s="133">
        <v>-790</v>
      </c>
      <c r="N14" s="91"/>
      <c r="O14" s="91"/>
      <c r="P14" s="91"/>
      <c r="Q14" s="91"/>
      <c r="R14" s="92"/>
    </row>
    <row r="15" spans="1:18" ht="21" customHeight="1" x14ac:dyDescent="0.2">
      <c r="A15" s="135"/>
      <c r="B15" s="92"/>
      <c r="C15" s="135" t="s">
        <v>121</v>
      </c>
      <c r="D15" s="91"/>
      <c r="E15" s="91"/>
      <c r="F15" s="91"/>
      <c r="G15" s="92"/>
      <c r="H15" s="133">
        <v>3000</v>
      </c>
      <c r="I15" s="92"/>
      <c r="J15" s="133">
        <v>400</v>
      </c>
      <c r="K15" s="91"/>
      <c r="L15" s="92"/>
      <c r="M15" s="133">
        <v>-2600</v>
      </c>
      <c r="N15" s="91"/>
      <c r="O15" s="91"/>
      <c r="P15" s="91"/>
      <c r="Q15" s="91"/>
      <c r="R15" s="92"/>
    </row>
    <row r="16" spans="1:18" ht="21" customHeight="1" x14ac:dyDescent="0.2">
      <c r="A16" s="135"/>
      <c r="B16" s="92"/>
      <c r="C16" s="135" t="s">
        <v>122</v>
      </c>
      <c r="D16" s="91"/>
      <c r="E16" s="91"/>
      <c r="F16" s="91"/>
      <c r="G16" s="92"/>
      <c r="H16" s="133">
        <v>1000</v>
      </c>
      <c r="I16" s="92"/>
      <c r="J16" s="133">
        <v>0</v>
      </c>
      <c r="K16" s="91"/>
      <c r="L16" s="92"/>
      <c r="M16" s="133">
        <v>-1000</v>
      </c>
      <c r="N16" s="91"/>
      <c r="O16" s="91"/>
      <c r="P16" s="91"/>
      <c r="Q16" s="91"/>
      <c r="R16" s="92"/>
    </row>
    <row r="17" spans="1:18" ht="22.5" customHeight="1" x14ac:dyDescent="0.2">
      <c r="A17" s="135"/>
      <c r="B17" s="92"/>
      <c r="C17" s="135" t="s">
        <v>123</v>
      </c>
      <c r="D17" s="91"/>
      <c r="E17" s="91"/>
      <c r="F17" s="91"/>
      <c r="G17" s="92"/>
      <c r="H17" s="133">
        <v>2800</v>
      </c>
      <c r="I17" s="92"/>
      <c r="J17" s="133">
        <v>0</v>
      </c>
      <c r="K17" s="91"/>
      <c r="L17" s="92"/>
      <c r="M17" s="133">
        <v>-2800</v>
      </c>
      <c r="N17" s="91"/>
      <c r="O17" s="91"/>
      <c r="P17" s="91"/>
      <c r="Q17" s="91"/>
      <c r="R17" s="92"/>
    </row>
    <row r="18" spans="1:18" ht="21" customHeight="1" x14ac:dyDescent="0.2">
      <c r="A18" s="135"/>
      <c r="B18" s="92"/>
      <c r="C18" s="135" t="s">
        <v>192</v>
      </c>
      <c r="D18" s="91"/>
      <c r="E18" s="91"/>
      <c r="F18" s="91"/>
      <c r="G18" s="92"/>
      <c r="H18" s="133">
        <v>500</v>
      </c>
      <c r="I18" s="92"/>
      <c r="J18" s="133">
        <v>0</v>
      </c>
      <c r="K18" s="91"/>
      <c r="L18" s="92"/>
      <c r="M18" s="133">
        <v>-500</v>
      </c>
      <c r="N18" s="91"/>
      <c r="O18" s="91"/>
      <c r="P18" s="91"/>
      <c r="Q18" s="91"/>
      <c r="R18" s="92"/>
    </row>
    <row r="19" spans="1:18" ht="18.75" customHeight="1" x14ac:dyDescent="0.2">
      <c r="A19" s="135"/>
      <c r="B19" s="92"/>
      <c r="C19" s="135" t="s">
        <v>124</v>
      </c>
      <c r="D19" s="91"/>
      <c r="E19" s="91"/>
      <c r="F19" s="91"/>
      <c r="G19" s="92"/>
      <c r="H19" s="133">
        <v>100000</v>
      </c>
      <c r="I19" s="92"/>
      <c r="J19" s="133">
        <v>3963</v>
      </c>
      <c r="K19" s="91"/>
      <c r="L19" s="92"/>
      <c r="M19" s="133">
        <v>-96037</v>
      </c>
      <c r="N19" s="91"/>
      <c r="O19" s="91"/>
      <c r="P19" s="91"/>
      <c r="Q19" s="91"/>
      <c r="R19" s="92"/>
    </row>
    <row r="20" spans="1:18" ht="24" customHeight="1" x14ac:dyDescent="0.2">
      <c r="A20" s="135"/>
      <c r="B20" s="92"/>
      <c r="C20" s="135" t="s">
        <v>125</v>
      </c>
      <c r="D20" s="91"/>
      <c r="E20" s="91"/>
      <c r="F20" s="91"/>
      <c r="G20" s="92"/>
      <c r="H20" s="133">
        <v>17000</v>
      </c>
      <c r="I20" s="92"/>
      <c r="J20" s="133">
        <v>11600</v>
      </c>
      <c r="K20" s="91"/>
      <c r="L20" s="92"/>
      <c r="M20" s="133">
        <v>-5400</v>
      </c>
      <c r="N20" s="91"/>
      <c r="O20" s="91"/>
      <c r="P20" s="91"/>
      <c r="Q20" s="91"/>
      <c r="R20" s="92"/>
    </row>
    <row r="21" spans="1:18" ht="32.25" customHeight="1" x14ac:dyDescent="0.2">
      <c r="A21" s="135"/>
      <c r="B21" s="92"/>
      <c r="C21" s="135" t="s">
        <v>126</v>
      </c>
      <c r="D21" s="91"/>
      <c r="E21" s="91"/>
      <c r="F21" s="91"/>
      <c r="G21" s="92"/>
      <c r="H21" s="133">
        <v>13000</v>
      </c>
      <c r="I21" s="92"/>
      <c r="J21" s="133">
        <v>6300</v>
      </c>
      <c r="K21" s="91"/>
      <c r="L21" s="92"/>
      <c r="M21" s="133">
        <v>-6700</v>
      </c>
      <c r="N21" s="91"/>
      <c r="O21" s="91"/>
      <c r="P21" s="91"/>
      <c r="Q21" s="91"/>
      <c r="R21" s="92"/>
    </row>
    <row r="22" spans="1:18" ht="18.75" customHeight="1" x14ac:dyDescent="0.2">
      <c r="A22" s="135"/>
      <c r="B22" s="92"/>
      <c r="C22" s="135" t="s">
        <v>193</v>
      </c>
      <c r="D22" s="91"/>
      <c r="E22" s="91"/>
      <c r="F22" s="91"/>
      <c r="G22" s="92"/>
      <c r="H22" s="133">
        <v>1000</v>
      </c>
      <c r="I22" s="92"/>
      <c r="J22" s="133">
        <v>0</v>
      </c>
      <c r="K22" s="91"/>
      <c r="L22" s="92"/>
      <c r="M22" s="133">
        <v>-1000</v>
      </c>
      <c r="N22" s="91"/>
      <c r="O22" s="91"/>
      <c r="P22" s="91"/>
      <c r="Q22" s="91"/>
      <c r="R22" s="92"/>
    </row>
    <row r="23" spans="1:18" ht="18" customHeight="1" x14ac:dyDescent="0.2">
      <c r="A23" s="135"/>
      <c r="B23" s="92"/>
      <c r="C23" s="135" t="s">
        <v>127</v>
      </c>
      <c r="D23" s="91"/>
      <c r="E23" s="91"/>
      <c r="F23" s="91"/>
      <c r="G23" s="92"/>
      <c r="H23" s="133">
        <v>200</v>
      </c>
      <c r="I23" s="92"/>
      <c r="J23" s="133">
        <v>60</v>
      </c>
      <c r="K23" s="91"/>
      <c r="L23" s="92"/>
      <c r="M23" s="133">
        <v>-140</v>
      </c>
      <c r="N23" s="91"/>
      <c r="O23" s="91"/>
      <c r="P23" s="91"/>
      <c r="Q23" s="91"/>
      <c r="R23" s="92"/>
    </row>
    <row r="24" spans="1:18" ht="22.5" customHeight="1" x14ac:dyDescent="0.2">
      <c r="A24" s="135"/>
      <c r="B24" s="92"/>
      <c r="C24" s="135" t="s">
        <v>194</v>
      </c>
      <c r="D24" s="91"/>
      <c r="E24" s="91"/>
      <c r="F24" s="91"/>
      <c r="G24" s="92"/>
      <c r="H24" s="133">
        <v>300</v>
      </c>
      <c r="I24" s="92"/>
      <c r="J24" s="133">
        <v>0</v>
      </c>
      <c r="K24" s="91"/>
      <c r="L24" s="92"/>
      <c r="M24" s="133">
        <v>-300</v>
      </c>
      <c r="N24" s="91"/>
      <c r="O24" s="91"/>
      <c r="P24" s="91"/>
      <c r="Q24" s="91"/>
      <c r="R24" s="92"/>
    </row>
    <row r="25" spans="1:18" ht="19.5" customHeight="1" x14ac:dyDescent="0.2">
      <c r="A25" s="135"/>
      <c r="B25" s="92"/>
      <c r="C25" s="135" t="s">
        <v>129</v>
      </c>
      <c r="D25" s="91"/>
      <c r="E25" s="91"/>
      <c r="F25" s="91"/>
      <c r="G25" s="92"/>
      <c r="H25" s="133">
        <v>1000</v>
      </c>
      <c r="I25" s="92"/>
      <c r="J25" s="133">
        <v>200</v>
      </c>
      <c r="K25" s="91"/>
      <c r="L25" s="92"/>
      <c r="M25" s="133">
        <v>-800</v>
      </c>
      <c r="N25" s="91"/>
      <c r="O25" s="91"/>
      <c r="P25" s="91"/>
      <c r="Q25" s="91"/>
      <c r="R25" s="92"/>
    </row>
    <row r="26" spans="1:18" ht="19.5" customHeight="1" x14ac:dyDescent="0.2">
      <c r="A26" s="137" t="s">
        <v>195</v>
      </c>
      <c r="B26" s="91"/>
      <c r="C26" s="91"/>
      <c r="D26" s="91"/>
      <c r="E26" s="91"/>
      <c r="F26" s="91"/>
      <c r="G26" s="92"/>
      <c r="H26" s="138">
        <v>355000</v>
      </c>
      <c r="I26" s="92"/>
      <c r="J26" s="138">
        <v>74866</v>
      </c>
      <c r="K26" s="91"/>
      <c r="L26" s="92"/>
      <c r="M26" s="138">
        <v>-280134</v>
      </c>
      <c r="N26" s="91"/>
      <c r="O26" s="91"/>
      <c r="P26" s="91"/>
      <c r="Q26" s="91"/>
      <c r="R26" s="92"/>
    </row>
    <row r="27" spans="1:18" ht="18.75" customHeight="1" x14ac:dyDescent="0.2">
      <c r="A27" s="135" t="s">
        <v>21</v>
      </c>
      <c r="B27" s="92"/>
      <c r="C27" s="135" t="s">
        <v>130</v>
      </c>
      <c r="D27" s="91"/>
      <c r="E27" s="91"/>
      <c r="F27" s="91"/>
      <c r="G27" s="92"/>
      <c r="H27" s="133">
        <v>48000</v>
      </c>
      <c r="I27" s="92"/>
      <c r="J27" s="133">
        <v>0</v>
      </c>
      <c r="K27" s="91"/>
      <c r="L27" s="92"/>
      <c r="M27" s="133">
        <v>-48000</v>
      </c>
      <c r="N27" s="91"/>
      <c r="O27" s="91"/>
      <c r="P27" s="91"/>
      <c r="Q27" s="91"/>
      <c r="R27" s="92"/>
    </row>
    <row r="28" spans="1:18" ht="24.75" customHeight="1" x14ac:dyDescent="0.2">
      <c r="A28" s="135"/>
      <c r="B28" s="92"/>
      <c r="C28" s="135" t="s">
        <v>131</v>
      </c>
      <c r="D28" s="91"/>
      <c r="E28" s="91"/>
      <c r="F28" s="91"/>
      <c r="G28" s="92"/>
      <c r="H28" s="133">
        <v>110000</v>
      </c>
      <c r="I28" s="92"/>
      <c r="J28" s="133">
        <v>26170</v>
      </c>
      <c r="K28" s="91"/>
      <c r="L28" s="92"/>
      <c r="M28" s="133">
        <v>-83830</v>
      </c>
      <c r="N28" s="91"/>
      <c r="O28" s="91"/>
      <c r="P28" s="91"/>
      <c r="Q28" s="91"/>
      <c r="R28" s="92"/>
    </row>
    <row r="29" spans="1:18" ht="18.75" customHeight="1" x14ac:dyDescent="0.2">
      <c r="A29" s="135"/>
      <c r="B29" s="92"/>
      <c r="C29" s="135" t="s">
        <v>133</v>
      </c>
      <c r="D29" s="91"/>
      <c r="E29" s="91"/>
      <c r="F29" s="91"/>
      <c r="G29" s="92"/>
      <c r="H29" s="133">
        <v>500000</v>
      </c>
      <c r="I29" s="92"/>
      <c r="J29" s="133">
        <v>3877.48</v>
      </c>
      <c r="K29" s="91"/>
      <c r="L29" s="92"/>
      <c r="M29" s="133">
        <v>-496122.52</v>
      </c>
      <c r="N29" s="91"/>
      <c r="O29" s="91"/>
      <c r="P29" s="91"/>
      <c r="Q29" s="91"/>
      <c r="R29" s="92"/>
    </row>
    <row r="30" spans="1:18" ht="18.75" customHeight="1" x14ac:dyDescent="0.2">
      <c r="A30" s="137" t="s">
        <v>196</v>
      </c>
      <c r="B30" s="91"/>
      <c r="C30" s="91"/>
      <c r="D30" s="91"/>
      <c r="E30" s="91"/>
      <c r="F30" s="91"/>
      <c r="G30" s="92"/>
      <c r="H30" s="138">
        <v>658000</v>
      </c>
      <c r="I30" s="92"/>
      <c r="J30" s="138">
        <v>30047.48</v>
      </c>
      <c r="K30" s="91"/>
      <c r="L30" s="92"/>
      <c r="M30" s="138">
        <v>-627952.52</v>
      </c>
      <c r="N30" s="91"/>
      <c r="O30" s="91"/>
      <c r="P30" s="91"/>
      <c r="Q30" s="91"/>
      <c r="R30" s="92"/>
    </row>
    <row r="31" spans="1:18" ht="24.75" customHeight="1" x14ac:dyDescent="0.2">
      <c r="A31" s="135" t="s">
        <v>23</v>
      </c>
      <c r="B31" s="92"/>
      <c r="C31" s="135" t="s">
        <v>135</v>
      </c>
      <c r="D31" s="91"/>
      <c r="E31" s="91"/>
      <c r="F31" s="91"/>
      <c r="G31" s="92"/>
      <c r="H31" s="133">
        <v>1800000</v>
      </c>
      <c r="I31" s="92"/>
      <c r="J31" s="133">
        <v>364997</v>
      </c>
      <c r="K31" s="91"/>
      <c r="L31" s="92"/>
      <c r="M31" s="133">
        <v>-1435003</v>
      </c>
      <c r="N31" s="91"/>
      <c r="O31" s="91"/>
      <c r="P31" s="91"/>
      <c r="Q31" s="91"/>
      <c r="R31" s="92"/>
    </row>
    <row r="32" spans="1:18" ht="18.75" customHeight="1" x14ac:dyDescent="0.2">
      <c r="A32" s="137" t="s">
        <v>197</v>
      </c>
      <c r="B32" s="91"/>
      <c r="C32" s="91"/>
      <c r="D32" s="91"/>
      <c r="E32" s="91"/>
      <c r="F32" s="91"/>
      <c r="G32" s="92"/>
      <c r="H32" s="138">
        <v>1800000</v>
      </c>
      <c r="I32" s="92"/>
      <c r="J32" s="138">
        <v>364997</v>
      </c>
      <c r="K32" s="91"/>
      <c r="L32" s="92"/>
      <c r="M32" s="138">
        <v>-1435003</v>
      </c>
      <c r="N32" s="91"/>
      <c r="O32" s="91"/>
      <c r="P32" s="91"/>
      <c r="Q32" s="91"/>
      <c r="R32" s="92"/>
    </row>
    <row r="33" spans="1:18" ht="19.5" customHeight="1" x14ac:dyDescent="0.2">
      <c r="A33" s="135" t="s">
        <v>25</v>
      </c>
      <c r="B33" s="92"/>
      <c r="C33" s="135" t="s">
        <v>137</v>
      </c>
      <c r="D33" s="91"/>
      <c r="E33" s="91"/>
      <c r="F33" s="91"/>
      <c r="G33" s="92"/>
      <c r="H33" s="133">
        <v>80000</v>
      </c>
      <c r="I33" s="92"/>
      <c r="J33" s="133">
        <v>16000</v>
      </c>
      <c r="K33" s="91"/>
      <c r="L33" s="92"/>
      <c r="M33" s="133">
        <v>-64000</v>
      </c>
      <c r="N33" s="91"/>
      <c r="O33" s="91"/>
      <c r="P33" s="91"/>
      <c r="Q33" s="91"/>
      <c r="R33" s="92"/>
    </row>
    <row r="34" spans="1:18" ht="19.5" customHeight="1" x14ac:dyDescent="0.2">
      <c r="A34" s="135"/>
      <c r="B34" s="92"/>
      <c r="C34" s="135" t="s">
        <v>138</v>
      </c>
      <c r="D34" s="91"/>
      <c r="E34" s="91"/>
      <c r="F34" s="91"/>
      <c r="G34" s="92"/>
      <c r="H34" s="133">
        <v>10000</v>
      </c>
      <c r="I34" s="92"/>
      <c r="J34" s="133">
        <v>1440</v>
      </c>
      <c r="K34" s="91"/>
      <c r="L34" s="92"/>
      <c r="M34" s="133">
        <v>-8560</v>
      </c>
      <c r="N34" s="91"/>
      <c r="O34" s="91"/>
      <c r="P34" s="91"/>
      <c r="Q34" s="91"/>
      <c r="R34" s="92"/>
    </row>
    <row r="35" spans="1:18" ht="19.5" customHeight="1" x14ac:dyDescent="0.2">
      <c r="A35" s="137" t="s">
        <v>198</v>
      </c>
      <c r="B35" s="91"/>
      <c r="C35" s="91"/>
      <c r="D35" s="91"/>
      <c r="E35" s="91"/>
      <c r="F35" s="91"/>
      <c r="G35" s="92"/>
      <c r="H35" s="138">
        <v>90000</v>
      </c>
      <c r="I35" s="92"/>
      <c r="J35" s="138">
        <v>17440</v>
      </c>
      <c r="K35" s="91"/>
      <c r="L35" s="92"/>
      <c r="M35" s="138">
        <v>-72560</v>
      </c>
      <c r="N35" s="91"/>
      <c r="O35" s="91"/>
      <c r="P35" s="91"/>
      <c r="Q35" s="91"/>
      <c r="R35" s="92"/>
    </row>
    <row r="36" spans="1:18" ht="19.5" customHeight="1" x14ac:dyDescent="0.2">
      <c r="A36" s="135" t="s">
        <v>27</v>
      </c>
      <c r="B36" s="92"/>
      <c r="C36" s="135" t="s">
        <v>140</v>
      </c>
      <c r="D36" s="91"/>
      <c r="E36" s="91"/>
      <c r="F36" s="91"/>
      <c r="G36" s="92"/>
      <c r="H36" s="133">
        <v>540000</v>
      </c>
      <c r="I36" s="92"/>
      <c r="J36" s="133">
        <v>140915.32999999999</v>
      </c>
      <c r="K36" s="91"/>
      <c r="L36" s="92"/>
      <c r="M36" s="133">
        <v>-399084.67</v>
      </c>
      <c r="N36" s="91"/>
      <c r="O36" s="91"/>
      <c r="P36" s="91"/>
      <c r="Q36" s="91"/>
      <c r="R36" s="92"/>
    </row>
    <row r="37" spans="1:18" ht="19.5" customHeight="1" x14ac:dyDescent="0.2">
      <c r="A37" s="135"/>
      <c r="B37" s="92"/>
      <c r="C37" s="135" t="s">
        <v>141</v>
      </c>
      <c r="D37" s="91"/>
      <c r="E37" s="91"/>
      <c r="F37" s="91"/>
      <c r="G37" s="92"/>
      <c r="H37" s="133">
        <v>14500000</v>
      </c>
      <c r="I37" s="92"/>
      <c r="J37" s="133">
        <v>4059533.08</v>
      </c>
      <c r="K37" s="91"/>
      <c r="L37" s="92"/>
      <c r="M37" s="133">
        <v>-10440466.92</v>
      </c>
      <c r="N37" s="91"/>
      <c r="O37" s="91"/>
      <c r="P37" s="91"/>
      <c r="Q37" s="91"/>
      <c r="R37" s="92"/>
    </row>
    <row r="38" spans="1:18" ht="19.5" customHeight="1" x14ac:dyDescent="0.2">
      <c r="A38" s="135"/>
      <c r="B38" s="92"/>
      <c r="C38" s="135" t="s">
        <v>143</v>
      </c>
      <c r="D38" s="91"/>
      <c r="E38" s="91"/>
      <c r="F38" s="91"/>
      <c r="G38" s="92"/>
      <c r="H38" s="133">
        <v>1820000</v>
      </c>
      <c r="I38" s="92"/>
      <c r="J38" s="133">
        <v>422359.95</v>
      </c>
      <c r="K38" s="91"/>
      <c r="L38" s="92"/>
      <c r="M38" s="133">
        <v>-1397640.05</v>
      </c>
      <c r="N38" s="91"/>
      <c r="O38" s="91"/>
      <c r="P38" s="91"/>
      <c r="Q38" s="91"/>
      <c r="R38" s="92"/>
    </row>
    <row r="39" spans="1:18" ht="19.5" customHeight="1" x14ac:dyDescent="0.2">
      <c r="A39" s="135"/>
      <c r="B39" s="92"/>
      <c r="C39" s="135" t="s">
        <v>199</v>
      </c>
      <c r="D39" s="91"/>
      <c r="E39" s="91"/>
      <c r="F39" s="91"/>
      <c r="G39" s="92"/>
      <c r="H39" s="133">
        <v>100000</v>
      </c>
      <c r="I39" s="92"/>
      <c r="J39" s="133">
        <v>18761.3</v>
      </c>
      <c r="K39" s="91"/>
      <c r="L39" s="92"/>
      <c r="M39" s="133">
        <v>-81238.7</v>
      </c>
      <c r="N39" s="91"/>
      <c r="O39" s="91"/>
      <c r="P39" s="91"/>
      <c r="Q39" s="91"/>
      <c r="R39" s="92"/>
    </row>
    <row r="40" spans="1:18" ht="19.5" customHeight="1" x14ac:dyDescent="0.2">
      <c r="A40" s="135"/>
      <c r="B40" s="92"/>
      <c r="C40" s="135" t="s">
        <v>200</v>
      </c>
      <c r="D40" s="91"/>
      <c r="E40" s="91"/>
      <c r="F40" s="91"/>
      <c r="G40" s="92"/>
      <c r="H40" s="133">
        <v>850000</v>
      </c>
      <c r="I40" s="92"/>
      <c r="J40" s="133">
        <v>0</v>
      </c>
      <c r="K40" s="91"/>
      <c r="L40" s="92"/>
      <c r="M40" s="133">
        <v>-850000</v>
      </c>
      <c r="N40" s="91"/>
      <c r="O40" s="91"/>
      <c r="P40" s="91"/>
      <c r="Q40" s="91"/>
      <c r="R40" s="92"/>
    </row>
    <row r="41" spans="1:18" ht="23.25" customHeight="1" x14ac:dyDescent="0.2">
      <c r="A41" s="135"/>
      <c r="B41" s="92"/>
      <c r="C41" s="135" t="s">
        <v>145</v>
      </c>
      <c r="D41" s="91"/>
      <c r="E41" s="91"/>
      <c r="F41" s="91"/>
      <c r="G41" s="92"/>
      <c r="H41" s="133">
        <v>2050000</v>
      </c>
      <c r="I41" s="92"/>
      <c r="J41" s="133">
        <v>851291.6</v>
      </c>
      <c r="K41" s="91"/>
      <c r="L41" s="92"/>
      <c r="M41" s="133">
        <v>-1198708.3999999999</v>
      </c>
      <c r="N41" s="91"/>
      <c r="O41" s="91"/>
      <c r="P41" s="91"/>
      <c r="Q41" s="91"/>
      <c r="R41" s="92"/>
    </row>
    <row r="42" spans="1:18" ht="20.25" customHeight="1" x14ac:dyDescent="0.2">
      <c r="A42" s="135"/>
      <c r="B42" s="92"/>
      <c r="C42" s="135" t="s">
        <v>147</v>
      </c>
      <c r="D42" s="91"/>
      <c r="E42" s="91"/>
      <c r="F42" s="91"/>
      <c r="G42" s="92"/>
      <c r="H42" s="133">
        <v>46000</v>
      </c>
      <c r="I42" s="92"/>
      <c r="J42" s="133">
        <v>13431.04</v>
      </c>
      <c r="K42" s="91"/>
      <c r="L42" s="92"/>
      <c r="M42" s="133">
        <v>-32568.959999999999</v>
      </c>
      <c r="N42" s="91"/>
      <c r="O42" s="91"/>
      <c r="P42" s="91"/>
      <c r="Q42" s="91"/>
      <c r="R42" s="92"/>
    </row>
    <row r="43" spans="1:18" ht="14.25" customHeight="1" x14ac:dyDescent="0.2">
      <c r="A43" s="135"/>
      <c r="B43" s="92"/>
      <c r="C43" s="135" t="s">
        <v>148</v>
      </c>
      <c r="D43" s="91"/>
      <c r="E43" s="91"/>
      <c r="F43" s="91"/>
      <c r="G43" s="92"/>
      <c r="H43" s="133">
        <v>30000</v>
      </c>
      <c r="I43" s="92"/>
      <c r="J43" s="133">
        <v>8479.68</v>
      </c>
      <c r="K43" s="91"/>
      <c r="L43" s="92"/>
      <c r="M43" s="133">
        <v>-21520.32</v>
      </c>
      <c r="N43" s="91"/>
      <c r="O43" s="91"/>
      <c r="P43" s="91"/>
      <c r="Q43" s="91"/>
      <c r="R43" s="92"/>
    </row>
    <row r="44" spans="1:18" ht="24" customHeight="1" x14ac:dyDescent="0.2">
      <c r="A44" s="135"/>
      <c r="B44" s="92"/>
      <c r="C44" s="135" t="s">
        <v>150</v>
      </c>
      <c r="D44" s="91"/>
      <c r="E44" s="91"/>
      <c r="F44" s="91"/>
      <c r="G44" s="92"/>
      <c r="H44" s="133">
        <v>170000</v>
      </c>
      <c r="I44" s="92"/>
      <c r="J44" s="133">
        <v>81707</v>
      </c>
      <c r="K44" s="91"/>
      <c r="L44" s="92"/>
      <c r="M44" s="133">
        <v>-88293</v>
      </c>
      <c r="N44" s="91"/>
      <c r="O44" s="91"/>
      <c r="P44" s="91"/>
      <c r="Q44" s="91"/>
      <c r="R44" s="92"/>
    </row>
    <row r="45" spans="1:18" ht="14.25" customHeight="1" x14ac:dyDescent="0.2">
      <c r="A45" s="135"/>
      <c r="B45" s="92"/>
      <c r="C45" s="135" t="s">
        <v>152</v>
      </c>
      <c r="D45" s="91"/>
      <c r="E45" s="91"/>
      <c r="F45" s="91"/>
      <c r="G45" s="92"/>
      <c r="H45" s="133">
        <v>500</v>
      </c>
      <c r="I45" s="92"/>
      <c r="J45" s="133">
        <v>145.5</v>
      </c>
      <c r="K45" s="91"/>
      <c r="L45" s="92"/>
      <c r="M45" s="133">
        <v>-354.5</v>
      </c>
      <c r="N45" s="91"/>
      <c r="O45" s="91"/>
      <c r="P45" s="91"/>
      <c r="Q45" s="91"/>
      <c r="R45" s="92"/>
    </row>
    <row r="46" spans="1:18" ht="14.25" customHeight="1" x14ac:dyDescent="0.2">
      <c r="A46" s="137" t="s">
        <v>201</v>
      </c>
      <c r="B46" s="91"/>
      <c r="C46" s="91"/>
      <c r="D46" s="91"/>
      <c r="E46" s="91"/>
      <c r="F46" s="91"/>
      <c r="G46" s="92"/>
      <c r="H46" s="138">
        <v>20106500</v>
      </c>
      <c r="I46" s="92"/>
      <c r="J46" s="138">
        <v>5596624.4800000004</v>
      </c>
      <c r="K46" s="91"/>
      <c r="L46" s="92"/>
      <c r="M46" s="138">
        <v>-14509875.52</v>
      </c>
      <c r="N46" s="91"/>
      <c r="O46" s="91"/>
      <c r="P46" s="91"/>
      <c r="Q46" s="91"/>
      <c r="R46" s="92"/>
    </row>
    <row r="47" spans="1:18" ht="21.75" customHeight="1" x14ac:dyDescent="0.2">
      <c r="A47" s="135" t="s">
        <v>29</v>
      </c>
      <c r="B47" s="92"/>
      <c r="C47" s="135" t="s">
        <v>153</v>
      </c>
      <c r="D47" s="91"/>
      <c r="E47" s="91"/>
      <c r="F47" s="91"/>
      <c r="G47" s="92"/>
      <c r="H47" s="133">
        <v>18000000</v>
      </c>
      <c r="I47" s="92"/>
      <c r="J47" s="133">
        <v>5752114</v>
      </c>
      <c r="K47" s="91"/>
      <c r="L47" s="92"/>
      <c r="M47" s="133">
        <v>-12247886</v>
      </c>
      <c r="N47" s="91"/>
      <c r="O47" s="91"/>
      <c r="P47" s="91"/>
      <c r="Q47" s="91"/>
      <c r="R47" s="92"/>
    </row>
    <row r="48" spans="1:18" x14ac:dyDescent="0.2">
      <c r="A48" s="137" t="s">
        <v>202</v>
      </c>
      <c r="B48" s="91"/>
      <c r="C48" s="91"/>
      <c r="D48" s="91"/>
      <c r="E48" s="91"/>
      <c r="F48" s="91"/>
      <c r="G48" s="92"/>
      <c r="H48" s="138">
        <v>18000000</v>
      </c>
      <c r="I48" s="92"/>
      <c r="J48" s="138">
        <v>5752114</v>
      </c>
      <c r="K48" s="91"/>
      <c r="L48" s="92"/>
      <c r="M48" s="138">
        <v>-12247886</v>
      </c>
      <c r="N48" s="91"/>
      <c r="O48" s="91"/>
      <c r="P48" s="91"/>
      <c r="Q48" s="91"/>
      <c r="R48" s="92"/>
    </row>
    <row r="49" spans="1:18" x14ac:dyDescent="0.2">
      <c r="A49" s="137" t="s">
        <v>203</v>
      </c>
      <c r="B49" s="91"/>
      <c r="C49" s="91"/>
      <c r="D49" s="91"/>
      <c r="E49" s="91"/>
      <c r="F49" s="91"/>
      <c r="G49" s="92"/>
      <c r="H49" s="138">
        <v>41436000</v>
      </c>
      <c r="I49" s="92"/>
      <c r="J49" s="138">
        <v>11836130.960000001</v>
      </c>
      <c r="K49" s="91"/>
      <c r="L49" s="92"/>
      <c r="M49" s="138">
        <v>-29599869.039999999</v>
      </c>
      <c r="N49" s="91"/>
      <c r="O49" s="91"/>
      <c r="P49" s="91"/>
      <c r="Q49" s="91"/>
      <c r="R49" s="92"/>
    </row>
  </sheetData>
  <mergeCells count="221">
    <mergeCell ref="C36:G36"/>
    <mergeCell ref="A39:B39"/>
    <mergeCell ref="M47:R47"/>
    <mergeCell ref="A48:G48"/>
    <mergeCell ref="H48:I48"/>
    <mergeCell ref="J48:L48"/>
    <mergeCell ref="M48:R48"/>
    <mergeCell ref="A49:G49"/>
    <mergeCell ref="H49:I49"/>
    <mergeCell ref="J49:L49"/>
    <mergeCell ref="M49:R49"/>
    <mergeCell ref="H6:I6"/>
    <mergeCell ref="J6:L6"/>
    <mergeCell ref="A35:G35"/>
    <mergeCell ref="A43:B43"/>
    <mergeCell ref="C43:G43"/>
    <mergeCell ref="A45:B45"/>
    <mergeCell ref="C45:G45"/>
    <mergeCell ref="A47:B47"/>
    <mergeCell ref="C47:G47"/>
    <mergeCell ref="H47:I47"/>
    <mergeCell ref="J47:L47"/>
    <mergeCell ref="A40:B40"/>
    <mergeCell ref="C40:G40"/>
    <mergeCell ref="A42:B42"/>
    <mergeCell ref="C42:G42"/>
    <mergeCell ref="H44:I44"/>
    <mergeCell ref="J44:L44"/>
    <mergeCell ref="A44:B44"/>
    <mergeCell ref="C44:G44"/>
    <mergeCell ref="A38:B38"/>
    <mergeCell ref="C38:G38"/>
    <mergeCell ref="A37:B37"/>
    <mergeCell ref="C37:G37"/>
    <mergeCell ref="A36:B36"/>
    <mergeCell ref="H41:I41"/>
    <mergeCell ref="J41:L41"/>
    <mergeCell ref="A4:O4"/>
    <mergeCell ref="A7:B7"/>
    <mergeCell ref="C7:G7"/>
    <mergeCell ref="A10:G10"/>
    <mergeCell ref="A23:B23"/>
    <mergeCell ref="C23:G23"/>
    <mergeCell ref="A26:G26"/>
    <mergeCell ref="A27:B27"/>
    <mergeCell ref="C27:G27"/>
    <mergeCell ref="A21:B21"/>
    <mergeCell ref="A11:B11"/>
    <mergeCell ref="C11:G11"/>
    <mergeCell ref="A8:B8"/>
    <mergeCell ref="C8:G8"/>
    <mergeCell ref="A13:B13"/>
    <mergeCell ref="C13:G13"/>
    <mergeCell ref="A20:B20"/>
    <mergeCell ref="C20:G20"/>
    <mergeCell ref="A19:B19"/>
    <mergeCell ref="C19:G19"/>
    <mergeCell ref="A5:B5"/>
    <mergeCell ref="C5:G5"/>
    <mergeCell ref="A28:B28"/>
    <mergeCell ref="C28:G28"/>
    <mergeCell ref="A31:B31"/>
    <mergeCell ref="A22:B22"/>
    <mergeCell ref="C22:G22"/>
    <mergeCell ref="A16:B16"/>
    <mergeCell ref="C16:G16"/>
    <mergeCell ref="C31:G31"/>
    <mergeCell ref="A24:B24"/>
    <mergeCell ref="C24:G24"/>
    <mergeCell ref="A29:B29"/>
    <mergeCell ref="C29:G29"/>
    <mergeCell ref="A30:G30"/>
    <mergeCell ref="C21:G21"/>
    <mergeCell ref="A25:B25"/>
    <mergeCell ref="C25:G25"/>
    <mergeCell ref="M7:R7"/>
    <mergeCell ref="H10:I10"/>
    <mergeCell ref="J10:L10"/>
    <mergeCell ref="M10:R10"/>
    <mergeCell ref="H15:I15"/>
    <mergeCell ref="J15:L15"/>
    <mergeCell ref="M15:R15"/>
    <mergeCell ref="H8:I8"/>
    <mergeCell ref="J8:L8"/>
    <mergeCell ref="M8:R8"/>
    <mergeCell ref="A15:B15"/>
    <mergeCell ref="C15:G15"/>
    <mergeCell ref="A12:B12"/>
    <mergeCell ref="H11:I11"/>
    <mergeCell ref="J11:L11"/>
    <mergeCell ref="M11:R11"/>
    <mergeCell ref="H18:I18"/>
    <mergeCell ref="J18:L18"/>
    <mergeCell ref="M18:R18"/>
    <mergeCell ref="A17:B17"/>
    <mergeCell ref="C17:G17"/>
    <mergeCell ref="A18:B18"/>
    <mergeCell ref="C18:G18"/>
    <mergeCell ref="C12:G12"/>
    <mergeCell ref="H12:I12"/>
    <mergeCell ref="J12:L12"/>
    <mergeCell ref="M12:R12"/>
    <mergeCell ref="H19:I19"/>
    <mergeCell ref="J19:L19"/>
    <mergeCell ref="M19:R19"/>
    <mergeCell ref="H16:I16"/>
    <mergeCell ref="J16:L16"/>
    <mergeCell ref="M16:R16"/>
    <mergeCell ref="H17:I17"/>
    <mergeCell ref="J17:L17"/>
    <mergeCell ref="M17:R17"/>
    <mergeCell ref="H22:I22"/>
    <mergeCell ref="J22:L22"/>
    <mergeCell ref="M22:R22"/>
    <mergeCell ref="H23:I23"/>
    <mergeCell ref="J23:L23"/>
    <mergeCell ref="M23:R23"/>
    <mergeCell ref="H20:I20"/>
    <mergeCell ref="J20:L20"/>
    <mergeCell ref="M20:R20"/>
    <mergeCell ref="H21:I21"/>
    <mergeCell ref="J21:L21"/>
    <mergeCell ref="M21:R21"/>
    <mergeCell ref="H36:I36"/>
    <mergeCell ref="J36:L36"/>
    <mergeCell ref="M36:R36"/>
    <mergeCell ref="H37:I37"/>
    <mergeCell ref="J37:L37"/>
    <mergeCell ref="M37:R37"/>
    <mergeCell ref="H38:I38"/>
    <mergeCell ref="M34:R34"/>
    <mergeCell ref="M38:R38"/>
    <mergeCell ref="J38:L38"/>
    <mergeCell ref="H35:I35"/>
    <mergeCell ref="J35:L35"/>
    <mergeCell ref="M35:R35"/>
    <mergeCell ref="A34:B34"/>
    <mergeCell ref="C34:G34"/>
    <mergeCell ref="H34:I34"/>
    <mergeCell ref="J34:L34"/>
    <mergeCell ref="H28:I28"/>
    <mergeCell ref="J28:L28"/>
    <mergeCell ref="M28:R28"/>
    <mergeCell ref="H29:I29"/>
    <mergeCell ref="J29:L29"/>
    <mergeCell ref="M29:R29"/>
    <mergeCell ref="H30:I30"/>
    <mergeCell ref="J30:L30"/>
    <mergeCell ref="J32:L32"/>
    <mergeCell ref="M32:R32"/>
    <mergeCell ref="A33:B33"/>
    <mergeCell ref="C33:G33"/>
    <mergeCell ref="H33:I33"/>
    <mergeCell ref="J33:L33"/>
    <mergeCell ref="H32:I32"/>
    <mergeCell ref="H31:I31"/>
    <mergeCell ref="J31:L31"/>
    <mergeCell ref="A32:G32"/>
    <mergeCell ref="M31:R31"/>
    <mergeCell ref="M33:R33"/>
    <mergeCell ref="H24:I24"/>
    <mergeCell ref="J24:L24"/>
    <mergeCell ref="M24:R24"/>
    <mergeCell ref="H25:I25"/>
    <mergeCell ref="J25:L25"/>
    <mergeCell ref="M25:R25"/>
    <mergeCell ref="M30:R30"/>
    <mergeCell ref="H26:I26"/>
    <mergeCell ref="J26:L26"/>
    <mergeCell ref="M26:R26"/>
    <mergeCell ref="H27:I27"/>
    <mergeCell ref="J27:L27"/>
    <mergeCell ref="M27:R27"/>
    <mergeCell ref="A1:O1"/>
    <mergeCell ref="H14:I14"/>
    <mergeCell ref="J14:L14"/>
    <mergeCell ref="M14:R14"/>
    <mergeCell ref="H13:I13"/>
    <mergeCell ref="J13:L13"/>
    <mergeCell ref="M13:R13"/>
    <mergeCell ref="H5:I5"/>
    <mergeCell ref="J5:L5"/>
    <mergeCell ref="M5:R5"/>
    <mergeCell ref="A2:O2"/>
    <mergeCell ref="A3:O3"/>
    <mergeCell ref="A14:B14"/>
    <mergeCell ref="C14:G14"/>
    <mergeCell ref="A6:B6"/>
    <mergeCell ref="C6:G6"/>
    <mergeCell ref="A9:B9"/>
    <mergeCell ref="C9:G9"/>
    <mergeCell ref="H9:I9"/>
    <mergeCell ref="J9:L9"/>
    <mergeCell ref="M9:R9"/>
    <mergeCell ref="M6:R6"/>
    <mergeCell ref="H7:I7"/>
    <mergeCell ref="J7:L7"/>
    <mergeCell ref="C39:G39"/>
    <mergeCell ref="H39:I39"/>
    <mergeCell ref="J39:L39"/>
    <mergeCell ref="H45:I45"/>
    <mergeCell ref="J45:L45"/>
    <mergeCell ref="M45:R45"/>
    <mergeCell ref="A46:G46"/>
    <mergeCell ref="H46:I46"/>
    <mergeCell ref="J46:L46"/>
    <mergeCell ref="M46:R46"/>
    <mergeCell ref="A41:B41"/>
    <mergeCell ref="C41:G41"/>
    <mergeCell ref="M39:R39"/>
    <mergeCell ref="M44:R44"/>
    <mergeCell ref="M42:R42"/>
    <mergeCell ref="H43:I43"/>
    <mergeCell ref="J43:L43"/>
    <mergeCell ref="M43:R43"/>
    <mergeCell ref="M41:R41"/>
    <mergeCell ref="H40:I40"/>
    <mergeCell ref="J40:L40"/>
    <mergeCell ref="M40:R40"/>
    <mergeCell ref="H42:I42"/>
    <mergeCell ref="J42:L42"/>
  </mergeCells>
  <pageMargins left="0.19685039370078741" right="0" top="0.35433070866141736" bottom="0.35433070866141736" header="0.31496062992125984" footer="0.31496062992125984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view="pageBreakPreview" zoomScale="106" zoomScaleNormal="100" zoomScaleSheetLayoutView="106" workbookViewId="0">
      <selection activeCell="G16" sqref="G16"/>
    </sheetView>
  </sheetViews>
  <sheetFormatPr defaultColWidth="9" defaultRowHeight="15" x14ac:dyDescent="0.35"/>
  <cols>
    <col min="1" max="1" width="3" style="50" customWidth="1"/>
    <col min="2" max="2" width="30.125" style="50" customWidth="1"/>
    <col min="3" max="3" width="9.375" style="50" customWidth="1"/>
    <col min="4" max="12" width="7.5" style="50" customWidth="1"/>
    <col min="13" max="13" width="7.5" style="78" customWidth="1"/>
    <col min="14" max="14" width="7.5" style="50" customWidth="1"/>
    <col min="15" max="15" width="8.875" style="50" customWidth="1"/>
    <col min="16" max="16384" width="9" style="50"/>
  </cols>
  <sheetData>
    <row r="1" spans="1:15" ht="21.75" x14ac:dyDescent="0.5">
      <c r="A1" s="139" t="s">
        <v>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</row>
    <row r="2" spans="1:15" ht="21.75" x14ac:dyDescent="0.5">
      <c r="A2" s="139" t="s">
        <v>204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</row>
    <row r="3" spans="1:15" ht="21.75" x14ac:dyDescent="0.5">
      <c r="A3" s="139" t="s">
        <v>273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</row>
    <row r="4" spans="1:15" x14ac:dyDescent="0.35">
      <c r="A4" s="51" t="s">
        <v>205</v>
      </c>
      <c r="B4" s="51" t="s">
        <v>4</v>
      </c>
      <c r="C4" s="51" t="s">
        <v>206</v>
      </c>
      <c r="D4" s="51" t="s">
        <v>207</v>
      </c>
      <c r="E4" s="51" t="s">
        <v>208</v>
      </c>
      <c r="F4" s="51" t="s">
        <v>209</v>
      </c>
      <c r="G4" s="51" t="s">
        <v>210</v>
      </c>
      <c r="H4" s="51" t="s">
        <v>211</v>
      </c>
      <c r="I4" s="51" t="s">
        <v>212</v>
      </c>
      <c r="J4" s="51" t="s">
        <v>213</v>
      </c>
      <c r="K4" s="51" t="s">
        <v>214</v>
      </c>
      <c r="L4" s="51" t="s">
        <v>215</v>
      </c>
      <c r="M4" s="77" t="s">
        <v>216</v>
      </c>
      <c r="N4" s="51" t="s">
        <v>217</v>
      </c>
      <c r="O4" s="51" t="s">
        <v>31</v>
      </c>
    </row>
    <row r="5" spans="1:15" ht="37.5" x14ac:dyDescent="0.4">
      <c r="A5" s="52">
        <v>1</v>
      </c>
      <c r="B5" s="53" t="s">
        <v>153</v>
      </c>
      <c r="C5" s="54">
        <v>3334337</v>
      </c>
      <c r="D5" s="55">
        <v>0</v>
      </c>
      <c r="E5" s="55">
        <v>0</v>
      </c>
      <c r="F5" s="54"/>
      <c r="G5" s="54"/>
      <c r="H5" s="54"/>
      <c r="I5" s="55"/>
      <c r="J5" s="54"/>
      <c r="K5" s="54"/>
      <c r="L5" s="54"/>
      <c r="M5" s="54"/>
      <c r="N5" s="54"/>
      <c r="O5" s="56">
        <f>SUM(C5:N5)</f>
        <v>3334337</v>
      </c>
    </row>
    <row r="6" spans="1:15" ht="18.75" x14ac:dyDescent="0.4">
      <c r="A6" s="57">
        <v>2</v>
      </c>
      <c r="B6" s="58" t="s">
        <v>274</v>
      </c>
      <c r="C6" s="59">
        <v>45509</v>
      </c>
      <c r="D6" s="60">
        <v>0</v>
      </c>
      <c r="E6" s="60">
        <v>0</v>
      </c>
      <c r="F6" s="60"/>
      <c r="G6" s="59"/>
      <c r="H6" s="59"/>
      <c r="I6" s="60"/>
      <c r="J6" s="59"/>
      <c r="K6" s="59"/>
      <c r="L6" s="59"/>
      <c r="M6" s="59"/>
      <c r="N6" s="59"/>
      <c r="O6" s="61">
        <f t="shared" ref="O6:O19" si="0">SUM(C6:N6)</f>
        <v>45509</v>
      </c>
    </row>
    <row r="7" spans="1:15" ht="20.25" customHeight="1" x14ac:dyDescent="0.4">
      <c r="A7" s="57">
        <v>3</v>
      </c>
      <c r="B7" s="58" t="s">
        <v>275</v>
      </c>
      <c r="C7" s="59">
        <v>126948</v>
      </c>
      <c r="D7" s="60">
        <v>0</v>
      </c>
      <c r="E7" s="60">
        <v>0</v>
      </c>
      <c r="F7" s="60"/>
      <c r="G7" s="59"/>
      <c r="H7" s="59"/>
      <c r="I7" s="60"/>
      <c r="J7" s="59"/>
      <c r="K7" s="59"/>
      <c r="L7" s="59"/>
      <c r="M7" s="59"/>
      <c r="N7" s="59"/>
      <c r="O7" s="61">
        <f t="shared" si="0"/>
        <v>126948</v>
      </c>
    </row>
    <row r="8" spans="1:15" ht="18.75" x14ac:dyDescent="0.4">
      <c r="A8" s="57">
        <v>4</v>
      </c>
      <c r="B8" s="58" t="s">
        <v>276</v>
      </c>
      <c r="C8" s="59">
        <v>123500</v>
      </c>
      <c r="D8" s="60">
        <v>0</v>
      </c>
      <c r="E8" s="60">
        <v>0</v>
      </c>
      <c r="F8" s="60"/>
      <c r="G8" s="59"/>
      <c r="H8" s="59"/>
      <c r="I8" s="60"/>
      <c r="J8" s="59"/>
      <c r="K8" s="59"/>
      <c r="L8" s="59"/>
      <c r="M8" s="59"/>
      <c r="N8" s="59"/>
      <c r="O8" s="61">
        <f t="shared" si="0"/>
        <v>123500</v>
      </c>
    </row>
    <row r="9" spans="1:15" ht="18.75" customHeight="1" x14ac:dyDescent="0.4">
      <c r="A9" s="57">
        <v>5</v>
      </c>
      <c r="B9" s="58" t="s">
        <v>277</v>
      </c>
      <c r="C9" s="59">
        <v>265000</v>
      </c>
      <c r="D9" s="60">
        <v>0</v>
      </c>
      <c r="E9" s="60">
        <v>0</v>
      </c>
      <c r="F9" s="60"/>
      <c r="G9" s="59"/>
      <c r="H9" s="59"/>
      <c r="I9" s="60"/>
      <c r="J9" s="59"/>
      <c r="K9" s="59"/>
      <c r="L9" s="59"/>
      <c r="M9" s="59"/>
      <c r="N9" s="59"/>
      <c r="O9" s="61">
        <f t="shared" si="0"/>
        <v>265000</v>
      </c>
    </row>
    <row r="10" spans="1:15" ht="18.75" x14ac:dyDescent="0.4">
      <c r="A10" s="57">
        <v>6</v>
      </c>
      <c r="B10" s="58" t="s">
        <v>218</v>
      </c>
      <c r="C10" s="59">
        <v>0</v>
      </c>
      <c r="D10" s="60">
        <v>0</v>
      </c>
      <c r="E10" s="60">
        <v>0</v>
      </c>
      <c r="F10" s="59"/>
      <c r="G10" s="59"/>
      <c r="H10" s="59"/>
      <c r="I10" s="60"/>
      <c r="J10" s="59"/>
      <c r="K10" s="59"/>
      <c r="L10" s="59"/>
      <c r="M10" s="59"/>
      <c r="N10" s="59"/>
      <c r="O10" s="61">
        <f t="shared" si="0"/>
        <v>0</v>
      </c>
    </row>
    <row r="11" spans="1:15" ht="18.75" x14ac:dyDescent="0.4">
      <c r="A11" s="57">
        <v>7</v>
      </c>
      <c r="B11" s="62" t="s">
        <v>219</v>
      </c>
      <c r="C11" s="59">
        <v>0</v>
      </c>
      <c r="D11" s="60">
        <v>0</v>
      </c>
      <c r="E11" s="60">
        <v>0</v>
      </c>
      <c r="F11" s="59"/>
      <c r="G11" s="59"/>
      <c r="H11" s="59"/>
      <c r="I11" s="60"/>
      <c r="J11" s="59"/>
      <c r="K11" s="59"/>
      <c r="L11" s="59"/>
      <c r="M11" s="59"/>
      <c r="N11" s="59"/>
      <c r="O11" s="61">
        <f t="shared" si="0"/>
        <v>0</v>
      </c>
    </row>
    <row r="12" spans="1:15" ht="18.75" x14ac:dyDescent="0.4">
      <c r="A12" s="57">
        <v>8</v>
      </c>
      <c r="B12" s="62" t="s">
        <v>220</v>
      </c>
      <c r="C12" s="59">
        <v>269820</v>
      </c>
      <c r="D12" s="60">
        <v>0</v>
      </c>
      <c r="E12" s="60">
        <v>0</v>
      </c>
      <c r="F12" s="59"/>
      <c r="G12" s="59"/>
      <c r="H12" s="59"/>
      <c r="I12" s="60"/>
      <c r="J12" s="59"/>
      <c r="K12" s="60"/>
      <c r="L12" s="59"/>
      <c r="M12" s="59"/>
      <c r="N12" s="59"/>
      <c r="O12" s="61">
        <f t="shared" si="0"/>
        <v>269820</v>
      </c>
    </row>
    <row r="13" spans="1:15" ht="18.75" x14ac:dyDescent="0.4">
      <c r="A13" s="57">
        <v>9</v>
      </c>
      <c r="B13" s="62" t="s">
        <v>221</v>
      </c>
      <c r="C13" s="59">
        <v>161500</v>
      </c>
      <c r="D13" s="60">
        <v>0</v>
      </c>
      <c r="E13" s="60">
        <v>0</v>
      </c>
      <c r="F13" s="59"/>
      <c r="G13" s="59"/>
      <c r="H13" s="59"/>
      <c r="I13" s="60"/>
      <c r="J13" s="59"/>
      <c r="K13" s="59"/>
      <c r="L13" s="59"/>
      <c r="M13" s="59"/>
      <c r="N13" s="59"/>
      <c r="O13" s="61">
        <f t="shared" si="0"/>
        <v>161500</v>
      </c>
    </row>
    <row r="14" spans="1:15" ht="18.75" x14ac:dyDescent="0.4">
      <c r="A14" s="57">
        <v>10</v>
      </c>
      <c r="B14" s="62" t="s">
        <v>222</v>
      </c>
      <c r="C14" s="59">
        <v>1067100</v>
      </c>
      <c r="D14" s="60">
        <v>0</v>
      </c>
      <c r="E14" s="60">
        <v>0</v>
      </c>
      <c r="F14" s="59"/>
      <c r="G14" s="59"/>
      <c r="H14" s="59"/>
      <c r="I14" s="60"/>
      <c r="J14" s="59"/>
      <c r="K14" s="59"/>
      <c r="L14" s="59"/>
      <c r="M14" s="59"/>
      <c r="N14" s="59"/>
      <c r="O14" s="61">
        <f t="shared" si="0"/>
        <v>1067100</v>
      </c>
    </row>
    <row r="15" spans="1:15" ht="18.75" x14ac:dyDescent="0.4">
      <c r="A15" s="57">
        <v>11</v>
      </c>
      <c r="B15" s="62" t="s">
        <v>223</v>
      </c>
      <c r="C15" s="59">
        <v>278400</v>
      </c>
      <c r="D15" s="60">
        <v>0</v>
      </c>
      <c r="E15" s="60">
        <v>0</v>
      </c>
      <c r="F15" s="59"/>
      <c r="G15" s="59"/>
      <c r="H15" s="59"/>
      <c r="I15" s="60"/>
      <c r="J15" s="59"/>
      <c r="K15" s="59"/>
      <c r="L15" s="59"/>
      <c r="M15" s="59"/>
      <c r="N15" s="59"/>
      <c r="O15" s="61">
        <f t="shared" si="0"/>
        <v>278400</v>
      </c>
    </row>
    <row r="16" spans="1:15" ht="18.75" x14ac:dyDescent="0.4">
      <c r="A16" s="57">
        <v>12</v>
      </c>
      <c r="B16" s="62" t="s">
        <v>224</v>
      </c>
      <c r="C16" s="59">
        <v>80000</v>
      </c>
      <c r="D16" s="60">
        <v>0</v>
      </c>
      <c r="E16" s="60">
        <v>0</v>
      </c>
      <c r="F16" s="59"/>
      <c r="G16" s="59"/>
      <c r="H16" s="59"/>
      <c r="I16" s="60"/>
      <c r="J16" s="59"/>
      <c r="K16" s="59"/>
      <c r="L16" s="59"/>
      <c r="M16" s="59"/>
      <c r="N16" s="59"/>
      <c r="O16" s="61">
        <f t="shared" si="0"/>
        <v>80000</v>
      </c>
    </row>
    <row r="17" spans="1:15" ht="18.75" x14ac:dyDescent="0.4">
      <c r="A17" s="57">
        <v>13</v>
      </c>
      <c r="B17" s="63" t="s">
        <v>225</v>
      </c>
      <c r="C17" s="64">
        <v>0</v>
      </c>
      <c r="D17" s="65">
        <v>0</v>
      </c>
      <c r="E17" s="65">
        <v>0</v>
      </c>
      <c r="F17" s="65"/>
      <c r="G17" s="59"/>
      <c r="H17" s="59"/>
      <c r="I17" s="60"/>
      <c r="J17" s="59"/>
      <c r="K17" s="60"/>
      <c r="L17" s="59"/>
      <c r="M17" s="59"/>
      <c r="N17" s="59"/>
      <c r="O17" s="61">
        <f t="shared" si="0"/>
        <v>0</v>
      </c>
    </row>
    <row r="18" spans="1:15" ht="18.75" x14ac:dyDescent="0.4">
      <c r="A18" s="66">
        <v>14</v>
      </c>
      <c r="B18" s="67" t="s">
        <v>226</v>
      </c>
      <c r="C18" s="68">
        <v>0</v>
      </c>
      <c r="D18" s="69">
        <v>0</v>
      </c>
      <c r="E18" s="69">
        <v>0</v>
      </c>
      <c r="F18" s="69"/>
      <c r="G18" s="68"/>
      <c r="H18" s="68"/>
      <c r="I18" s="69"/>
      <c r="J18" s="68"/>
      <c r="K18" s="69"/>
      <c r="L18" s="68"/>
      <c r="M18" s="68"/>
      <c r="N18" s="68"/>
      <c r="O18" s="70">
        <f t="shared" si="0"/>
        <v>0</v>
      </c>
    </row>
    <row r="19" spans="1:15" ht="18.75" x14ac:dyDescent="0.45">
      <c r="B19" s="71" t="s">
        <v>227</v>
      </c>
      <c r="C19" s="72">
        <f t="shared" ref="C19:J19" si="1">SUM(C5:C18)</f>
        <v>5752114</v>
      </c>
      <c r="D19" s="72">
        <f t="shared" si="1"/>
        <v>0</v>
      </c>
      <c r="E19" s="73">
        <f t="shared" si="1"/>
        <v>0</v>
      </c>
      <c r="F19" s="74">
        <f t="shared" si="1"/>
        <v>0</v>
      </c>
      <c r="G19" s="74">
        <f t="shared" si="1"/>
        <v>0</v>
      </c>
      <c r="H19" s="74">
        <f t="shared" si="1"/>
        <v>0</v>
      </c>
      <c r="I19" s="74">
        <f t="shared" si="1"/>
        <v>0</v>
      </c>
      <c r="J19" s="74">
        <f t="shared" si="1"/>
        <v>0</v>
      </c>
      <c r="K19" s="74">
        <f>SUM(K5:K18)</f>
        <v>0</v>
      </c>
      <c r="L19" s="74">
        <f>SUM(L5:L18)</f>
        <v>0</v>
      </c>
      <c r="M19" s="74">
        <f>SUM(M5:M18)</f>
        <v>0</v>
      </c>
      <c r="N19" s="74">
        <f>SUM(N5:N18)</f>
        <v>0</v>
      </c>
      <c r="O19" s="72">
        <f t="shared" si="0"/>
        <v>5752114</v>
      </c>
    </row>
    <row r="25" spans="1:15" ht="24" x14ac:dyDescent="0.55000000000000004">
      <c r="B25" s="75" t="s">
        <v>228</v>
      </c>
      <c r="C25" s="76">
        <v>283080</v>
      </c>
    </row>
  </sheetData>
  <mergeCells count="3">
    <mergeCell ref="A1:O1"/>
    <mergeCell ref="A2:O2"/>
    <mergeCell ref="A3:O3"/>
  </mergeCells>
  <pageMargins left="0.2" right="0.2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5</vt:i4>
      </vt:variant>
    </vt:vector>
  </HeadingPairs>
  <TitlesOfParts>
    <vt:vector size="11" baseType="lpstr">
      <vt:lpstr>รายงานรับ - จ่ายเงิน</vt:lpstr>
      <vt:lpstr>งบทดลอง</vt:lpstr>
      <vt:lpstr>เงินรับฝาก</vt:lpstr>
      <vt:lpstr>รับจริง</vt:lpstr>
      <vt:lpstr>รับทั้งปี</vt:lpstr>
      <vt:lpstr>เงินอุดหนุนทั่วไป</vt:lpstr>
      <vt:lpstr>'รายงานรับ - จ่ายเงิน'!Print_Area</vt:lpstr>
      <vt:lpstr>งบทดลอง!Print_Titles</vt:lpstr>
      <vt:lpstr>รับจริง!Print_Titles</vt:lpstr>
      <vt:lpstr>รับทั้งปี!Print_Titles</vt:lpstr>
      <vt:lpstr>'รายงานรับ - จ่ายเงิน'!Print_Titles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2019-01-04T23:56:32Z</cp:lastPrinted>
  <dcterms:created xsi:type="dcterms:W3CDTF">2018-04-23T03:38:05Z</dcterms:created>
  <dcterms:modified xsi:type="dcterms:W3CDTF">2019-01-04T23:57:15Z</dcterms:modified>
</cp:coreProperties>
</file>