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0">'รายงานรับ - จ่ายเงิน'!$A$1:$P$62</definedName>
    <definedName name="_xlnm.Print_Titles" localSheetId="1">งบทดลอง!$2:$11</definedName>
    <definedName name="_xlnm.Print_Titles" localSheetId="3">รับจริง!$1:$5</definedName>
    <definedName name="_xlnm.Print_Titles" localSheetId="4">รับทั้งปี!$1:$5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7" i="5" l="1"/>
  <c r="M17" i="5" l="1"/>
  <c r="L17" i="5" l="1"/>
  <c r="K17" i="5" l="1"/>
  <c r="J17" i="5" l="1"/>
  <c r="I17" i="5" l="1"/>
  <c r="H17" i="5" l="1"/>
  <c r="G17" i="5"/>
  <c r="E17" i="5"/>
  <c r="D17" i="5"/>
  <c r="O16" i="5"/>
  <c r="O15" i="5"/>
  <c r="O14" i="5"/>
  <c r="O13" i="5"/>
  <c r="O12" i="5"/>
  <c r="O11" i="5"/>
  <c r="O10" i="5"/>
  <c r="O9" i="5"/>
  <c r="O8" i="5"/>
  <c r="F7" i="5"/>
  <c r="O7" i="5" s="1"/>
  <c r="O6" i="5"/>
  <c r="F6" i="5"/>
  <c r="F17" i="5" s="1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7" i="5"/>
</calcChain>
</file>

<file path=xl/sharedStrings.xml><?xml version="1.0" encoding="utf-8"?>
<sst xmlns="http://schemas.openxmlformats.org/spreadsheetml/2006/main" count="702" uniqueCount="382">
  <si>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</si>
  <si>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</si>
  <si>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</si>
  <si>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</si>
  <si>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</si>
  <si>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</si>
  <si>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</si>
  <si>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</si>
  <si>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</si>
  <si>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</si>
  <si>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</si>
  <si>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</si>
  <si>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</si>
  <si>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</si>
  <si>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</si>
  <si>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</si>
  <si>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330,000.00</t>
  </si>
  <si>
    <t>0.00</t>
  </si>
  <si>
    <t>หมวดภาษีอากร</t>
  </si>
  <si>
    <t xml:space="preserve"> 41100000  </t>
  </si>
  <si>
    <t>317,800.00</t>
  </si>
  <si>
    <t>หมวดค่าธรรมเนียม ค่าปรับ และใบอนุญาต</t>
  </si>
  <si>
    <t xml:space="preserve"> 41200000  </t>
  </si>
  <si>
    <t>653,000.00</t>
  </si>
  <si>
    <t>หมวดรายได้จากทรัพย์สิน</t>
  </si>
  <si>
    <t xml:space="preserve"> 41300000  </t>
  </si>
  <si>
    <t>1,500,000.00</t>
  </si>
  <si>
    <t>หมวดรายได้จากสาธารณูปโภคและการพาณิชย์</t>
  </si>
  <si>
    <t xml:space="preserve"> 41400000  </t>
  </si>
  <si>
    <t>66,000.00</t>
  </si>
  <si>
    <t>หมวดรายได้เบ็ดเตล็ด</t>
  </si>
  <si>
    <t xml:space="preserve"> 41500000  </t>
  </si>
  <si>
    <t>19,453,200.00</t>
  </si>
  <si>
    <t>หมวดภาษีจัดสรร</t>
  </si>
  <si>
    <t xml:space="preserve"> 42100000  </t>
  </si>
  <si>
    <t>18,500,000.00</t>
  </si>
  <si>
    <t>หมวดเงินอุดหนุนทั่วไป</t>
  </si>
  <si>
    <t xml:space="preserve"> 43100000  </t>
  </si>
  <si>
    <t>40,820,000.00</t>
  </si>
  <si>
    <t>รวม</t>
  </si>
  <si>
    <t>หมวดเงินอุดหนุนระบุวัตถุประสงค์/เฉพาะกิจ</t>
  </si>
  <si>
    <t xml:space="preserve"> 44100000  </t>
  </si>
  <si>
    <t>ลูกหนี้เงินยืม</t>
  </si>
  <si>
    <t xml:space="preserve"> 11041000  </t>
  </si>
  <si>
    <t>6,000.00</t>
  </si>
  <si>
    <t>รายได้จากรัฐบาลค้างรับ</t>
  </si>
  <si>
    <t xml:space="preserve"> 11042000  </t>
  </si>
  <si>
    <t>ลูกหนี้เงินสะสม</t>
  </si>
  <si>
    <t xml:space="preserve"> 19040000  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</si>
  <si>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</si>
  <si>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</si>
  <si>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</si>
  <si>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 xml:space="preserve"> 21040004  </t>
  </si>
  <si>
    <t>เงินรับฝากประกันสัญญา</t>
  </si>
  <si>
    <t xml:space="preserve"> 21040008  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</si>
  <si>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</si>
  <si>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</si>
  <si>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</si>
  <si>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</si>
  <si>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</si>
  <si>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</si>
  <si>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</si>
  <si>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</si>
  <si>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</si>
  <si>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</si>
  <si>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2,625,800.00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</si>
  <si>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</si>
  <si>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</si>
  <si>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</si>
  <si>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</si>
  <si>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</si>
  <si>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</si>
  <si>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</si>
  <si>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</si>
  <si>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</si>
  <si>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</si>
  <si>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</si>
  <si>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</si>
  <si>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</si>
  <si>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</si>
  <si>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</si>
  <si>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</si>
  <si>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</si>
  <si>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</si>
  <si>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</si>
  <si>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</si>
  <si>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</si>
  <si>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</si>
  <si>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40,815,100.00</t>
  </si>
  <si>
    <t>360,911.50</t>
  </si>
  <si>
    <t>เงินฝากเงินทุนส่งเสริมกิจการเทศบาล</t>
  </si>
  <si>
    <t xml:space="preserve"> 11032000  </t>
  </si>
  <si>
    <t>5,092,707.45</t>
  </si>
  <si>
    <t>รายจ่ายค้างจ่าย</t>
  </si>
  <si>
    <t xml:space="preserve"> 21010000  </t>
  </si>
  <si>
    <t>15,880.00</t>
  </si>
  <si>
    <t>รายจ่ายผัดส่งใบสำคัญ</t>
  </si>
  <si>
    <t xml:space="preserve"> 21030000  </t>
  </si>
  <si>
    <t>เจ้าหนี้เงินสะสม</t>
  </si>
  <si>
    <t xml:space="preserve"> 29010000  </t>
  </si>
  <si>
    <t>รวมรายจ่าย</t>
  </si>
  <si>
    <t>4,900.00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</si>
  <si>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</si>
  <si>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</si>
  <si>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</si>
  <si>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</si>
  <si>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</si>
  <si>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2561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</si>
  <si>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</si>
  <si>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</si>
  <si>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</si>
  <si>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</si>
  <si>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</si>
  <si>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</si>
  <si>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</si>
  <si>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</si>
  <si>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</si>
  <si>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</si>
  <si>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</si>
  <si>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</si>
  <si>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</si>
  <si>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</si>
  <si>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</si>
  <si>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</si>
  <si>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</si>
  <si>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</si>
  <si>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</si>
  <si>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</si>
  <si>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</si>
  <si>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</si>
  <si>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</si>
  <si>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</si>
  <si>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</si>
  <si>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</si>
  <si>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</si>
  <si>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</si>
  <si>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</si>
  <si>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</si>
  <si>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</si>
  <si>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</si>
  <si>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</si>
  <si>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</si>
  <si>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</si>
  <si>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</si>
  <si>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</si>
  <si>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</si>
  <si>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</si>
  <si>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</si>
  <si>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</si>
  <si>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ค่าปรับผู้กระทำผิดกฎหมายจราจรทางบก</t>
  </si>
  <si>
    <t xml:space="preserve">41220002  </t>
  </si>
  <si>
    <t>ค่าปรับผู้กระทำผิดกฎหมายสาธารณสุข</t>
  </si>
  <si>
    <t xml:space="preserve">41220007  </t>
  </si>
  <si>
    <t>ค่าปรับการผิดสัญญา</t>
  </si>
  <si>
    <t xml:space="preserve">41220010  </t>
  </si>
  <si>
    <t>ค่าใบอนุญาตประกอบการค้าสำหรับกิจการที่เป็นอันตรายต่อสุขภาพ</t>
  </si>
  <si>
    <t xml:space="preserve">41230003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</si>
  <si>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</si>
  <si>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41230004  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</si>
  <si>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</si>
  <si>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</si>
  <si>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</si>
  <si>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 xml:space="preserve">41239999  </t>
  </si>
  <si>
    <t>ค่าเช่าที่ดิน</t>
  </si>
  <si>
    <t xml:space="preserve">41300001  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</si>
  <si>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</si>
  <si>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</si>
  <si>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</si>
  <si>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</si>
  <si>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</si>
  <si>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</si>
  <si>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</si>
  <si>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</si>
  <si>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</si>
  <si>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</si>
  <si>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</si>
  <si>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</si>
  <si>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</si>
  <si>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</si>
  <si>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</si>
  <si>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</si>
  <si>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</si>
  <si>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</si>
  <si>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</si>
  <si>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</si>
  <si>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</si>
  <si>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</si>
  <si>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</si>
  <si>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</si>
  <si>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</si>
  <si>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 xml:space="preserve">42199999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</si>
  <si>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</si>
  <si>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</si>
  <si>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</si>
  <si>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</si>
  <si>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</si>
  <si>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</si>
  <si>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</si>
  <si>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</si>
  <si>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</si>
  <si>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</si>
  <si>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</si>
  <si>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</si>
  <si>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</si>
  <si>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</si>
  <si>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</si>
  <si>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</si>
  <si>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</si>
  <si>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</si>
  <si>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</si>
  <si>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</si>
  <si>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</si>
  <si>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</si>
  <si>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</si>
  <si>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</si>
  <si>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</si>
  <si>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</si>
  <si>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</si>
  <si>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</si>
  <si>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</si>
  <si>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</si>
  <si>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</si>
  <si>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</si>
  <si>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</si>
  <si>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</si>
  <si>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</si>
  <si>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2561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</si>
  <si>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</si>
  <si>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</si>
  <si>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</si>
  <si>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</si>
  <si>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</si>
  <si>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</si>
  <si>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</si>
  <si>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</si>
  <si>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</si>
  <si>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</si>
  <si>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</si>
  <si>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</si>
  <si>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รายได้จากสาธารณูปโภคอื่น ๆ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</si>
  <si>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</si>
  <si>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</si>
  <si>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</si>
  <si>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</si>
  <si>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</si>
  <si>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</si>
  <si>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</si>
  <si>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</si>
  <si>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ประจำปีงบประมาณ 2561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</si>
  <si>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</si>
  <si>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</si>
  <si>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</si>
  <si>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</si>
  <si>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</si>
  <si>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</si>
  <si>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</si>
  <si>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</si>
  <si>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</si>
  <si>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</si>
  <si>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</si>
  <si>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</si>
  <si>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</si>
  <si>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</si>
  <si>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</si>
  <si>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</si>
  <si>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</si>
  <si>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</si>
  <si>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</si>
  <si>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</si>
  <si>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</si>
  <si>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</si>
  <si>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</si>
  <si>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</si>
  <si>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</si>
  <si>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</si>
  <si>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</si>
  <si>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</si>
  <si>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</si>
  <si>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2,752,900.00</t>
  </si>
  <si>
    <t>1,257,850.00</t>
  </si>
  <si>
    <t>2,723,121.94</t>
  </si>
  <si>
    <t xml:space="preserve">42100005  </t>
  </si>
  <si>
    <t>43,572,900.00</t>
  </si>
  <si>
    <t>1,497.85</t>
  </si>
  <si>
    <t>579.65</t>
  </si>
  <si>
    <t>1,969,615.20</t>
  </si>
  <si>
    <t>1,941,209.79</t>
  </si>
  <si>
    <t>10,647,000.00</t>
  </si>
  <si>
    <t>811,220.00</t>
  </si>
  <si>
    <t>2,191,900.00</t>
  </si>
  <si>
    <t>43,568,000.00</t>
  </si>
  <si>
    <t xml:space="preserve"> 22012002  </t>
  </si>
  <si>
    <t>52,649,268.71</t>
  </si>
  <si>
    <t xml:space="preserve">11041000  </t>
  </si>
  <si>
    <t xml:space="preserve">41100005  </t>
  </si>
  <si>
    <t>ปีงบประมาณ 2561 ประจำเดือน กันยายน</t>
  </si>
  <si>
    <t>424,912.41</t>
  </si>
  <si>
    <t>5,534.00</t>
  </si>
  <si>
    <t>255,500.00</t>
  </si>
  <si>
    <t>20,180.00</t>
  </si>
  <si>
    <t>606,081.93</t>
  </si>
  <si>
    <t>70,968.02</t>
  </si>
  <si>
    <t>1,569,487.00</t>
  </si>
  <si>
    <t>135,400.00</t>
  </si>
  <si>
    <t>119,773.00</t>
  </si>
  <si>
    <t>32,780.00</t>
  </si>
  <si>
    <t>21,034,148.28</t>
  </si>
  <si>
    <t>1,979,429.74</t>
  </si>
  <si>
    <t>15,102,505.58</t>
  </si>
  <si>
    <t>88,406.58</t>
  </si>
  <si>
    <t>39,112,408.20</t>
  </si>
  <si>
    <t>2,332,698.34</t>
  </si>
  <si>
    <t>41,865,308.20</t>
  </si>
  <si>
    <t>419,714.00</t>
  </si>
  <si>
    <t>24,450.00</t>
  </si>
  <si>
    <t>123,809.94</t>
  </si>
  <si>
    <t>3,106.47</t>
  </si>
  <si>
    <t>270,045.00</t>
  </si>
  <si>
    <t>58,000.00</t>
  </si>
  <si>
    <t>3,151,874.50</t>
  </si>
  <si>
    <t>272,375.50</t>
  </si>
  <si>
    <t>273,791.83</t>
  </si>
  <si>
    <t>429.00</t>
  </si>
  <si>
    <t>6,221,430.12</t>
  </si>
  <si>
    <t>358,360.97</t>
  </si>
  <si>
    <t>48,086,738.32</t>
  </si>
  <si>
    <t>2,691,059.31</t>
  </si>
  <si>
    <t>8,514,900.00</t>
  </si>
  <si>
    <t>7,950,070.68</t>
  </si>
  <si>
    <t>457,368.80</t>
  </si>
  <si>
    <t>2,254,560.00</t>
  </si>
  <si>
    <t>9,529,101.00</t>
  </si>
  <si>
    <t>1,325,000.00</t>
  </si>
  <si>
    <t>356,867.00</t>
  </si>
  <si>
    <t>81,375.00</t>
  </si>
  <si>
    <t>3,684,700.00</t>
  </si>
  <si>
    <t>2,266,234.61</t>
  </si>
  <si>
    <t>142,822.60</t>
  </si>
  <si>
    <t>947,405.58</t>
  </si>
  <si>
    <t>42,313.60</t>
  </si>
  <si>
    <t>1,095,478.71</t>
  </si>
  <si>
    <t>98,712.54</t>
  </si>
  <si>
    <t>1,662,000.00</t>
  </si>
  <si>
    <t>317,070.00</t>
  </si>
  <si>
    <t>181,200.00</t>
  </si>
  <si>
    <t>7,528,750.00</t>
  </si>
  <si>
    <t>10,281,650.00</t>
  </si>
  <si>
    <t>4,140,900.00</t>
  </si>
  <si>
    <t>70,000.00</t>
  </si>
  <si>
    <t>1,352,200.00</t>
  </si>
  <si>
    <t>1,276,194.85</t>
  </si>
  <si>
    <t>112,194.85</t>
  </si>
  <si>
    <t>30,158,882.43</t>
  </si>
  <si>
    <t>2,210,087.39</t>
  </si>
  <si>
    <t>416,714.00</t>
  </si>
  <si>
    <t>12,880.00</t>
  </si>
  <si>
    <t>145,391.10</t>
  </si>
  <si>
    <t>181,230.00</t>
  </si>
  <si>
    <t>24,750.00</t>
  </si>
  <si>
    <t>282,362.83</t>
  </si>
  <si>
    <t>20,400.00</t>
  </si>
  <si>
    <t>14,317,403.11</t>
  </si>
  <si>
    <t>331,903.35</t>
  </si>
  <si>
    <t>44,476,285.54</t>
  </si>
  <si>
    <t>2,541,990.74</t>
  </si>
  <si>
    <t>3,610,452.78</t>
  </si>
  <si>
    <t>149,068.57</t>
  </si>
  <si>
    <t>52,798,337.28</t>
  </si>
  <si>
    <t>ณ วันที่ 30 กันยายน 2561</t>
  </si>
  <si>
    <t>ลูกหนี้ภาษีโรงเรือนและที่ดิน</t>
  </si>
  <si>
    <t xml:space="preserve">11043001  </t>
  </si>
  <si>
    <t>ลูกหนี้รายได้อื่นๆ</t>
  </si>
  <si>
    <t xml:space="preserve">11044000  </t>
  </si>
  <si>
    <t xml:space="preserve">21030000  </t>
  </si>
  <si>
    <t>เงินรับฝากอื่นๆ กองทุนค่ารักษาพยาบาลสิทธิ อปท.</t>
  </si>
  <si>
    <t>ค่าธรรมเนียมกำจัดขยะมูลฝอย</t>
  </si>
  <si>
    <t xml:space="preserve">41210030  </t>
  </si>
  <si>
    <t xml:space="preserve">41230006  </t>
  </si>
  <si>
    <t xml:space="preserve">55100000  </t>
  </si>
  <si>
    <t>เดือนกันยายน</t>
  </si>
  <si>
    <t>เดือนตุลาคม ถึงเดือนกันยายน</t>
  </si>
  <si>
    <t>*เงินอุดหนุนทั่วไป - สำรวจและขึ้นทะเบียนสัตว์  ประจำเดือน กันยายน 2561  รับเพิ่ม 1,020 บาท  จ่ายคืน  1,620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</si>
</sst>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2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0" fillId="0" borderId="24" xfId="0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43" fontId="22" fillId="0" borderId="34" xfId="0" applyNumberFormat="1" applyFont="1" applyBorder="1"/>
    <xf numFmtId="43" fontId="22" fillId="0" borderId="15" xfId="0" applyNumberFormat="1" applyFont="1" applyBorder="1"/>
    <xf numFmtId="187" fontId="22" fillId="0" borderId="15" xfId="2" applyFont="1" applyBorder="1"/>
    <xf numFmtId="0" fontId="23" fillId="0" borderId="0" xfId="0" applyFont="1"/>
    <xf numFmtId="191" fontId="24" fillId="0" borderId="0" xfId="2" applyNumberFormat="1" applyFont="1"/>
    <xf numFmtId="187" fontId="18" fillId="0" borderId="34" xfId="2" applyFont="1" applyBorder="1"/>
    <xf numFmtId="187" fontId="19" fillId="0" borderId="15" xfId="2" applyFont="1" applyBorder="1" applyAlignment="1">
      <alignment horizontal="center"/>
    </xf>
    <xf numFmtId="187" fontId="18" fillId="0" borderId="0" xfId="2" applyFont="1"/>
    <xf numFmtId="0" fontId="3" fillId="0" borderId="0" xfId="0" applyFont="1" applyFill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view="pageBreakPreview" zoomScale="96" zoomScaleNormal="100" zoomScaleSheetLayoutView="96" workbookViewId="0">
      <selection sqref="A1:E1"/>
    </sheetView>
  </sheetViews>
  <sheetFormatPr defaultRowHeight="15.95" customHeight="1" x14ac:dyDescent="0.2"/>
  <cols>
    <col min="1" max="1" width="0.125" style="81" customWidth="1"/>
    <col min="2" max="2" width="3.875" style="81" customWidth="1"/>
    <col min="3" max="3" width="13.875" style="81" customWidth="1"/>
    <col min="4" max="4" width="0" style="81" hidden="1" customWidth="1"/>
    <col min="5" max="5" width="4" style="81" customWidth="1"/>
    <col min="6" max="6" width="2.75" style="81" customWidth="1"/>
    <col min="7" max="7" width="11.75" style="81" customWidth="1"/>
    <col min="8" max="8" width="16.75" style="81" customWidth="1"/>
    <col min="9" max="9" width="17.875" style="81" customWidth="1"/>
    <col min="10" max="10" width="36.125" style="81" customWidth="1"/>
    <col min="11" max="11" width="3.25" style="81" customWidth="1"/>
    <col min="12" max="12" width="0.75" style="81" customWidth="1"/>
    <col min="13" max="13" width="5.5" style="81" customWidth="1"/>
    <col min="14" max="14" width="9.375" style="81" customWidth="1"/>
    <col min="15" max="15" width="8.625" style="81" customWidth="1"/>
    <col min="16" max="17" width="0" style="81" hidden="1" customWidth="1"/>
    <col min="18" max="16384" width="9" style="81"/>
  </cols>
  <sheetData>
    <row r="1" spans="1:16" ht="14.25" customHeight="1" x14ac:dyDescent="0.2">
      <c r="A1" s="101"/>
      <c r="B1" s="99"/>
      <c r="C1" s="99"/>
      <c r="D1" s="99"/>
      <c r="E1" s="99"/>
      <c r="G1" s="118" t="s">
        <v>0</v>
      </c>
      <c r="H1" s="99"/>
      <c r="I1" s="99"/>
      <c r="J1" s="99"/>
      <c r="K1" s="99"/>
      <c r="O1" s="1" t="s">
        <v>1</v>
      </c>
    </row>
    <row r="2" spans="1:16" ht="1.5" customHeight="1" x14ac:dyDescent="0.2">
      <c r="G2" s="99"/>
      <c r="H2" s="99"/>
      <c r="I2" s="99"/>
      <c r="J2" s="99"/>
      <c r="K2" s="99"/>
    </row>
    <row r="3" spans="1:16" ht="21.2" customHeight="1" x14ac:dyDescent="0.2">
      <c r="G3" s="102" t="s">
        <v>2</v>
      </c>
      <c r="H3" s="99"/>
      <c r="I3" s="99"/>
      <c r="J3" s="99"/>
      <c r="K3" s="99"/>
    </row>
    <row r="4" spans="1:16" ht="18" customHeight="1" x14ac:dyDescent="0.2">
      <c r="G4" s="118" t="s">
        <v>295</v>
      </c>
      <c r="H4" s="99"/>
      <c r="I4" s="99"/>
      <c r="J4" s="99"/>
      <c r="K4" s="99"/>
    </row>
    <row r="5" spans="1:16" ht="34.5" customHeight="1" x14ac:dyDescent="0.2">
      <c r="A5" s="108" t="s">
        <v>3</v>
      </c>
      <c r="B5" s="93"/>
      <c r="C5" s="93"/>
      <c r="D5" s="93"/>
      <c r="E5" s="93"/>
      <c r="F5" s="93"/>
      <c r="G5" s="93"/>
      <c r="H5" s="93"/>
      <c r="I5" s="96"/>
      <c r="J5" s="88" t="s">
        <v>4</v>
      </c>
      <c r="K5" s="105" t="s">
        <v>5</v>
      </c>
      <c r="L5" s="106"/>
      <c r="M5" s="107"/>
      <c r="N5" s="105" t="s">
        <v>6</v>
      </c>
      <c r="O5" s="106"/>
      <c r="P5" s="107"/>
    </row>
    <row r="6" spans="1:16" ht="25.5" customHeight="1" x14ac:dyDescent="0.2">
      <c r="A6" s="108" t="s">
        <v>7</v>
      </c>
      <c r="B6" s="93"/>
      <c r="C6" s="96"/>
      <c r="E6" s="108" t="s">
        <v>8</v>
      </c>
      <c r="F6" s="93"/>
      <c r="G6" s="96"/>
      <c r="H6" s="82" t="s">
        <v>9</v>
      </c>
      <c r="I6" s="82" t="s">
        <v>10</v>
      </c>
      <c r="J6" s="89" t="s">
        <v>11</v>
      </c>
      <c r="K6" s="109" t="s">
        <v>11</v>
      </c>
      <c r="L6" s="110"/>
      <c r="M6" s="111"/>
      <c r="N6" s="109" t="s">
        <v>12</v>
      </c>
      <c r="O6" s="110"/>
      <c r="P6" s="111"/>
    </row>
    <row r="7" spans="1:16" ht="14.25" customHeight="1" x14ac:dyDescent="0.2">
      <c r="A7" s="95" t="s">
        <v>11</v>
      </c>
      <c r="B7" s="93"/>
      <c r="C7" s="96"/>
      <c r="E7" s="103" t="s">
        <v>11</v>
      </c>
      <c r="F7" s="93"/>
      <c r="G7" s="96"/>
      <c r="H7" s="85" t="s">
        <v>11</v>
      </c>
      <c r="I7" s="2">
        <v>49187884.5</v>
      </c>
      <c r="J7" s="3" t="s">
        <v>13</v>
      </c>
      <c r="K7" s="95" t="s">
        <v>11</v>
      </c>
      <c r="L7" s="93"/>
      <c r="M7" s="96"/>
      <c r="N7" s="103" t="s">
        <v>292</v>
      </c>
      <c r="O7" s="93"/>
      <c r="P7" s="96"/>
    </row>
    <row r="8" spans="1:16" ht="14.25" customHeight="1" x14ac:dyDescent="0.2">
      <c r="A8" s="97" t="s">
        <v>11</v>
      </c>
      <c r="B8" s="93"/>
      <c r="C8" s="96"/>
      <c r="E8" s="97" t="s">
        <v>11</v>
      </c>
      <c r="F8" s="93"/>
      <c r="G8" s="96"/>
      <c r="H8" s="83" t="s">
        <v>11</v>
      </c>
      <c r="I8" s="83" t="s">
        <v>11</v>
      </c>
      <c r="J8" s="4" t="s">
        <v>14</v>
      </c>
      <c r="K8" s="104" t="s">
        <v>15</v>
      </c>
      <c r="L8" s="93"/>
      <c r="M8" s="96"/>
      <c r="N8" s="97" t="s">
        <v>11</v>
      </c>
      <c r="O8" s="93"/>
      <c r="P8" s="96"/>
    </row>
    <row r="9" spans="1:16" ht="14.25" customHeight="1" x14ac:dyDescent="0.2">
      <c r="A9" s="103" t="s">
        <v>16</v>
      </c>
      <c r="B9" s="93"/>
      <c r="C9" s="96"/>
      <c r="E9" s="103" t="s">
        <v>17</v>
      </c>
      <c r="F9" s="93"/>
      <c r="G9" s="96"/>
      <c r="H9" s="85" t="s">
        <v>16</v>
      </c>
      <c r="I9" s="85" t="s">
        <v>296</v>
      </c>
      <c r="J9" s="5" t="s">
        <v>18</v>
      </c>
      <c r="K9" s="112" t="s">
        <v>19</v>
      </c>
      <c r="L9" s="93"/>
      <c r="M9" s="96"/>
      <c r="N9" s="103" t="s">
        <v>297</v>
      </c>
      <c r="O9" s="93"/>
      <c r="P9" s="96"/>
    </row>
    <row r="10" spans="1:16" ht="14.25" customHeight="1" x14ac:dyDescent="0.2">
      <c r="A10" s="103" t="s">
        <v>20</v>
      </c>
      <c r="B10" s="93"/>
      <c r="C10" s="96"/>
      <c r="E10" s="103" t="s">
        <v>17</v>
      </c>
      <c r="F10" s="93"/>
      <c r="G10" s="96"/>
      <c r="H10" s="85" t="s">
        <v>20</v>
      </c>
      <c r="I10" s="85" t="s">
        <v>298</v>
      </c>
      <c r="J10" s="5" t="s">
        <v>21</v>
      </c>
      <c r="K10" s="112" t="s">
        <v>22</v>
      </c>
      <c r="L10" s="93"/>
      <c r="M10" s="96"/>
      <c r="N10" s="103" t="s">
        <v>299</v>
      </c>
      <c r="O10" s="93"/>
      <c r="P10" s="96"/>
    </row>
    <row r="11" spans="1:16" ht="14.25" customHeight="1" x14ac:dyDescent="0.2">
      <c r="A11" s="103" t="s">
        <v>23</v>
      </c>
      <c r="B11" s="93"/>
      <c r="C11" s="96"/>
      <c r="E11" s="103" t="s">
        <v>17</v>
      </c>
      <c r="F11" s="93"/>
      <c r="G11" s="96"/>
      <c r="H11" s="85" t="s">
        <v>23</v>
      </c>
      <c r="I11" s="85" t="s">
        <v>300</v>
      </c>
      <c r="J11" s="5" t="s">
        <v>24</v>
      </c>
      <c r="K11" s="112" t="s">
        <v>25</v>
      </c>
      <c r="L11" s="93"/>
      <c r="M11" s="96"/>
      <c r="N11" s="103" t="s">
        <v>301</v>
      </c>
      <c r="O11" s="93"/>
      <c r="P11" s="96"/>
    </row>
    <row r="12" spans="1:16" ht="14.25" customHeight="1" x14ac:dyDescent="0.2">
      <c r="A12" s="103" t="s">
        <v>26</v>
      </c>
      <c r="B12" s="93"/>
      <c r="C12" s="96"/>
      <c r="E12" s="103" t="s">
        <v>17</v>
      </c>
      <c r="F12" s="93"/>
      <c r="G12" s="96"/>
      <c r="H12" s="85" t="s">
        <v>26</v>
      </c>
      <c r="I12" s="85" t="s">
        <v>302</v>
      </c>
      <c r="J12" s="5" t="s">
        <v>27</v>
      </c>
      <c r="K12" s="112" t="s">
        <v>28</v>
      </c>
      <c r="L12" s="93"/>
      <c r="M12" s="96"/>
      <c r="N12" s="103" t="s">
        <v>303</v>
      </c>
      <c r="O12" s="93"/>
      <c r="P12" s="96"/>
    </row>
    <row r="13" spans="1:16" ht="14.25" customHeight="1" x14ac:dyDescent="0.2">
      <c r="A13" s="103" t="s">
        <v>29</v>
      </c>
      <c r="B13" s="93"/>
      <c r="C13" s="96"/>
      <c r="E13" s="103" t="s">
        <v>17</v>
      </c>
      <c r="F13" s="93"/>
      <c r="G13" s="96"/>
      <c r="H13" s="85" t="s">
        <v>29</v>
      </c>
      <c r="I13" s="85" t="s">
        <v>304</v>
      </c>
      <c r="J13" s="5" t="s">
        <v>30</v>
      </c>
      <c r="K13" s="112" t="s">
        <v>31</v>
      </c>
      <c r="L13" s="93"/>
      <c r="M13" s="96"/>
      <c r="N13" s="103" t="s">
        <v>305</v>
      </c>
      <c r="O13" s="93"/>
      <c r="P13" s="96"/>
    </row>
    <row r="14" spans="1:16" ht="14.25" customHeight="1" x14ac:dyDescent="0.2">
      <c r="A14" s="103" t="s">
        <v>32</v>
      </c>
      <c r="B14" s="93"/>
      <c r="C14" s="96"/>
      <c r="E14" s="103" t="s">
        <v>17</v>
      </c>
      <c r="F14" s="93"/>
      <c r="G14" s="96"/>
      <c r="H14" s="85" t="s">
        <v>32</v>
      </c>
      <c r="I14" s="85" t="s">
        <v>306</v>
      </c>
      <c r="J14" s="5" t="s">
        <v>33</v>
      </c>
      <c r="K14" s="112" t="s">
        <v>34</v>
      </c>
      <c r="L14" s="93"/>
      <c r="M14" s="96"/>
      <c r="N14" s="103" t="s">
        <v>307</v>
      </c>
      <c r="O14" s="93"/>
      <c r="P14" s="96"/>
    </row>
    <row r="15" spans="1:16" ht="14.25" customHeight="1" x14ac:dyDescent="0.2">
      <c r="A15" s="103" t="s">
        <v>35</v>
      </c>
      <c r="B15" s="93"/>
      <c r="C15" s="96"/>
      <c r="E15" s="103" t="s">
        <v>17</v>
      </c>
      <c r="F15" s="93"/>
      <c r="G15" s="96"/>
      <c r="H15" s="85" t="s">
        <v>35</v>
      </c>
      <c r="I15" s="85" t="s">
        <v>308</v>
      </c>
      <c r="J15" s="5" t="s">
        <v>36</v>
      </c>
      <c r="K15" s="112" t="s">
        <v>37</v>
      </c>
      <c r="L15" s="93"/>
      <c r="M15" s="96"/>
      <c r="N15" s="103" t="s">
        <v>309</v>
      </c>
      <c r="O15" s="93"/>
      <c r="P15" s="96"/>
    </row>
    <row r="16" spans="1:16" ht="14.25" customHeight="1" x14ac:dyDescent="0.2">
      <c r="A16" s="97" t="s">
        <v>38</v>
      </c>
      <c r="B16" s="93"/>
      <c r="C16" s="96"/>
      <c r="E16" s="97" t="s">
        <v>17</v>
      </c>
      <c r="F16" s="93"/>
      <c r="G16" s="96"/>
      <c r="H16" s="83" t="s">
        <v>38</v>
      </c>
      <c r="I16" s="83" t="s">
        <v>310</v>
      </c>
      <c r="J16" s="6" t="s">
        <v>39</v>
      </c>
      <c r="K16" s="113" t="s">
        <v>15</v>
      </c>
      <c r="L16" s="93"/>
      <c r="M16" s="96"/>
      <c r="N16" s="97" t="s">
        <v>311</v>
      </c>
      <c r="O16" s="93"/>
      <c r="P16" s="96"/>
    </row>
    <row r="17" spans="1:16" ht="14.25" customHeight="1" x14ac:dyDescent="0.2">
      <c r="A17" s="103" t="s">
        <v>17</v>
      </c>
      <c r="B17" s="93"/>
      <c r="C17" s="96"/>
      <c r="E17" s="103" t="s">
        <v>278</v>
      </c>
      <c r="F17" s="93"/>
      <c r="G17" s="96"/>
      <c r="H17" s="85" t="s">
        <v>278</v>
      </c>
      <c r="I17" s="85" t="s">
        <v>278</v>
      </c>
      <c r="J17" s="5" t="s">
        <v>40</v>
      </c>
      <c r="K17" s="112" t="s">
        <v>41</v>
      </c>
      <c r="L17" s="93"/>
      <c r="M17" s="96"/>
      <c r="N17" s="103" t="s">
        <v>17</v>
      </c>
      <c r="O17" s="93"/>
      <c r="P17" s="96"/>
    </row>
    <row r="18" spans="1:16" ht="14.25" customHeight="1" x14ac:dyDescent="0.2">
      <c r="A18" s="97" t="s">
        <v>38</v>
      </c>
      <c r="B18" s="93"/>
      <c r="C18" s="96"/>
      <c r="E18" s="97" t="s">
        <v>278</v>
      </c>
      <c r="F18" s="93"/>
      <c r="G18" s="96"/>
      <c r="H18" s="83" t="s">
        <v>282</v>
      </c>
      <c r="I18" s="83" t="s">
        <v>312</v>
      </c>
      <c r="J18" s="6" t="s">
        <v>39</v>
      </c>
      <c r="K18" s="113" t="s">
        <v>15</v>
      </c>
      <c r="L18" s="93"/>
      <c r="M18" s="96"/>
      <c r="N18" s="97" t="s">
        <v>311</v>
      </c>
      <c r="O18" s="93"/>
      <c r="P18" s="96"/>
    </row>
    <row r="19" spans="1:16" ht="14.25" customHeight="1" x14ac:dyDescent="0.2">
      <c r="A19" s="103" t="s">
        <v>17</v>
      </c>
      <c r="B19" s="93"/>
      <c r="C19" s="96"/>
      <c r="E19" s="103" t="s">
        <v>17</v>
      </c>
      <c r="F19" s="93"/>
      <c r="G19" s="96"/>
      <c r="H19" s="85" t="s">
        <v>17</v>
      </c>
      <c r="I19" s="85" t="s">
        <v>313</v>
      </c>
      <c r="J19" s="5" t="s">
        <v>42</v>
      </c>
      <c r="K19" s="112" t="s">
        <v>43</v>
      </c>
      <c r="L19" s="93"/>
      <c r="M19" s="96"/>
      <c r="N19" s="103" t="s">
        <v>314</v>
      </c>
      <c r="O19" s="93"/>
      <c r="P19" s="96"/>
    </row>
    <row r="20" spans="1:16" ht="14.25" customHeight="1" x14ac:dyDescent="0.2">
      <c r="A20" s="103" t="s">
        <v>17</v>
      </c>
      <c r="B20" s="93"/>
      <c r="C20" s="96"/>
      <c r="E20" s="103" t="s">
        <v>17</v>
      </c>
      <c r="F20" s="93"/>
      <c r="G20" s="96"/>
      <c r="H20" s="85" t="s">
        <v>17</v>
      </c>
      <c r="I20" s="85" t="s">
        <v>44</v>
      </c>
      <c r="J20" s="5" t="s">
        <v>45</v>
      </c>
      <c r="K20" s="112" t="s">
        <v>46</v>
      </c>
      <c r="L20" s="93"/>
      <c r="M20" s="96"/>
      <c r="N20" s="103" t="s">
        <v>17</v>
      </c>
      <c r="O20" s="93"/>
      <c r="P20" s="96"/>
    </row>
    <row r="21" spans="1:16" ht="14.25" customHeight="1" x14ac:dyDescent="0.2">
      <c r="A21" s="103" t="s">
        <v>17</v>
      </c>
      <c r="B21" s="93"/>
      <c r="C21" s="96"/>
      <c r="E21" s="103" t="s">
        <v>17</v>
      </c>
      <c r="F21" s="93"/>
      <c r="G21" s="96"/>
      <c r="H21" s="85" t="s">
        <v>17</v>
      </c>
      <c r="I21" s="85" t="s">
        <v>44</v>
      </c>
      <c r="J21" s="5" t="s">
        <v>47</v>
      </c>
      <c r="K21" s="112" t="s">
        <v>48</v>
      </c>
      <c r="L21" s="93"/>
      <c r="M21" s="96"/>
      <c r="N21" s="103" t="s">
        <v>17</v>
      </c>
      <c r="O21" s="93"/>
      <c r="P21" s="96"/>
    </row>
    <row r="22" spans="1:16" ht="14.25" customHeight="1" x14ac:dyDescent="0.2">
      <c r="A22" s="103" t="s">
        <v>17</v>
      </c>
      <c r="B22" s="93"/>
      <c r="C22" s="96"/>
      <c r="E22" s="103" t="s">
        <v>17</v>
      </c>
      <c r="F22" s="93"/>
      <c r="G22" s="96"/>
      <c r="H22" s="85" t="s">
        <v>17</v>
      </c>
      <c r="I22" s="85" t="s">
        <v>315</v>
      </c>
      <c r="J22" s="5" t="s">
        <v>49</v>
      </c>
      <c r="K22" s="112" t="s">
        <v>50</v>
      </c>
      <c r="L22" s="93"/>
      <c r="M22" s="96"/>
      <c r="N22" s="103" t="s">
        <v>316</v>
      </c>
      <c r="O22" s="93"/>
      <c r="P22" s="96"/>
    </row>
    <row r="23" spans="1:16" ht="14.25" customHeight="1" x14ac:dyDescent="0.2">
      <c r="A23" s="103" t="s">
        <v>17</v>
      </c>
      <c r="B23" s="93"/>
      <c r="C23" s="96"/>
      <c r="E23" s="103" t="s">
        <v>17</v>
      </c>
      <c r="F23" s="93"/>
      <c r="G23" s="96"/>
      <c r="H23" s="85" t="s">
        <v>17</v>
      </c>
      <c r="I23" s="85" t="s">
        <v>284</v>
      </c>
      <c r="J23" s="5" t="s">
        <v>51</v>
      </c>
      <c r="K23" s="112" t="s">
        <v>52</v>
      </c>
      <c r="L23" s="93"/>
      <c r="M23" s="96"/>
      <c r="N23" s="103" t="s">
        <v>17</v>
      </c>
      <c r="O23" s="93"/>
      <c r="P23" s="96"/>
    </row>
    <row r="24" spans="1:16" ht="14.25" customHeight="1" x14ac:dyDescent="0.2">
      <c r="A24" s="103" t="s">
        <v>17</v>
      </c>
      <c r="B24" s="93"/>
      <c r="C24" s="96"/>
      <c r="E24" s="103" t="s">
        <v>17</v>
      </c>
      <c r="F24" s="93"/>
      <c r="G24" s="96"/>
      <c r="H24" s="85" t="s">
        <v>17</v>
      </c>
      <c r="I24" s="85" t="s">
        <v>317</v>
      </c>
      <c r="J24" s="5" t="s">
        <v>53</v>
      </c>
      <c r="K24" s="112" t="s">
        <v>54</v>
      </c>
      <c r="L24" s="93"/>
      <c r="M24" s="96"/>
      <c r="N24" s="103" t="s">
        <v>318</v>
      </c>
      <c r="O24" s="93"/>
      <c r="P24" s="96"/>
    </row>
    <row r="25" spans="1:16" ht="14.25" customHeight="1" x14ac:dyDescent="0.2">
      <c r="A25" s="103" t="s">
        <v>17</v>
      </c>
      <c r="B25" s="93"/>
      <c r="C25" s="96"/>
      <c r="E25" s="103" t="s">
        <v>17</v>
      </c>
      <c r="F25" s="93"/>
      <c r="G25" s="96"/>
      <c r="H25" s="85" t="s">
        <v>17</v>
      </c>
      <c r="I25" s="85" t="s">
        <v>319</v>
      </c>
      <c r="J25" s="5" t="s">
        <v>55</v>
      </c>
      <c r="K25" s="112" t="s">
        <v>56</v>
      </c>
      <c r="L25" s="93"/>
      <c r="M25" s="96"/>
      <c r="N25" s="103" t="s">
        <v>320</v>
      </c>
      <c r="O25" s="93"/>
      <c r="P25" s="96"/>
    </row>
    <row r="26" spans="1:16" ht="14.25" customHeight="1" x14ac:dyDescent="0.2">
      <c r="A26" s="103" t="s">
        <v>17</v>
      </c>
      <c r="B26" s="93"/>
      <c r="C26" s="96"/>
      <c r="E26" s="103" t="s">
        <v>17</v>
      </c>
      <c r="F26" s="93"/>
      <c r="G26" s="96"/>
      <c r="H26" s="85" t="s">
        <v>17</v>
      </c>
      <c r="I26" s="85" t="s">
        <v>321</v>
      </c>
      <c r="J26" s="5" t="s">
        <v>57</v>
      </c>
      <c r="K26" s="112" t="s">
        <v>58</v>
      </c>
      <c r="L26" s="93"/>
      <c r="M26" s="96"/>
      <c r="N26" s="103" t="s">
        <v>322</v>
      </c>
      <c r="O26" s="93"/>
      <c r="P26" s="96"/>
    </row>
    <row r="27" spans="1:16" ht="14.25" customHeight="1" x14ac:dyDescent="0.2">
      <c r="A27" s="103" t="s">
        <v>17</v>
      </c>
      <c r="B27" s="93"/>
      <c r="C27" s="96"/>
      <c r="E27" s="103" t="s">
        <v>17</v>
      </c>
      <c r="F27" s="93"/>
      <c r="G27" s="96"/>
      <c r="H27" s="85" t="s">
        <v>17</v>
      </c>
      <c r="I27" s="85" t="s">
        <v>285</v>
      </c>
      <c r="J27" s="5" t="s">
        <v>59</v>
      </c>
      <c r="K27" s="112" t="s">
        <v>60</v>
      </c>
      <c r="L27" s="93"/>
      <c r="M27" s="96"/>
      <c r="N27" s="103" t="s">
        <v>17</v>
      </c>
      <c r="O27" s="93"/>
      <c r="P27" s="96"/>
    </row>
    <row r="28" spans="1:16" ht="14.25" customHeight="1" x14ac:dyDescent="0.2">
      <c r="A28" s="97" t="s">
        <v>17</v>
      </c>
      <c r="B28" s="93"/>
      <c r="C28" s="96"/>
      <c r="E28" s="97" t="s">
        <v>17</v>
      </c>
      <c r="F28" s="93"/>
      <c r="G28" s="96"/>
      <c r="H28" s="83" t="s">
        <v>17</v>
      </c>
      <c r="I28" s="83" t="s">
        <v>323</v>
      </c>
      <c r="J28" s="6" t="s">
        <v>39</v>
      </c>
      <c r="K28" s="113" t="s">
        <v>15</v>
      </c>
      <c r="L28" s="93"/>
      <c r="M28" s="96"/>
      <c r="N28" s="97" t="s">
        <v>324</v>
      </c>
      <c r="O28" s="93"/>
      <c r="P28" s="96"/>
    </row>
    <row r="29" spans="1:16" ht="15" customHeight="1" thickBot="1" x14ac:dyDescent="0.25">
      <c r="A29" s="114" t="s">
        <v>38</v>
      </c>
      <c r="B29" s="115"/>
      <c r="C29" s="116"/>
      <c r="E29" s="114" t="s">
        <v>278</v>
      </c>
      <c r="F29" s="115"/>
      <c r="G29" s="116"/>
      <c r="H29" s="86" t="s">
        <v>282</v>
      </c>
      <c r="I29" s="86" t="s">
        <v>325</v>
      </c>
      <c r="J29" s="7" t="s">
        <v>61</v>
      </c>
      <c r="K29" s="117" t="s">
        <v>15</v>
      </c>
      <c r="L29" s="115"/>
      <c r="M29" s="116"/>
      <c r="N29" s="114" t="s">
        <v>326</v>
      </c>
      <c r="O29" s="115"/>
      <c r="P29" s="116"/>
    </row>
    <row r="30" spans="1:16" ht="14.25" customHeight="1" thickTop="1" x14ac:dyDescent="0.2">
      <c r="A30" s="97" t="s">
        <v>11</v>
      </c>
      <c r="B30" s="93"/>
      <c r="C30" s="96"/>
      <c r="E30" s="97" t="s">
        <v>11</v>
      </c>
      <c r="F30" s="93"/>
      <c r="G30" s="96"/>
      <c r="H30" s="83" t="s">
        <v>11</v>
      </c>
      <c r="I30" s="83" t="s">
        <v>11</v>
      </c>
      <c r="J30" s="4" t="s">
        <v>62</v>
      </c>
      <c r="K30" s="104" t="s">
        <v>15</v>
      </c>
      <c r="L30" s="93"/>
      <c r="M30" s="96"/>
      <c r="N30" s="97" t="s">
        <v>11</v>
      </c>
      <c r="O30" s="93"/>
      <c r="P30" s="96"/>
    </row>
    <row r="31" spans="1:16" ht="14.25" customHeight="1" x14ac:dyDescent="0.2">
      <c r="A31" s="103" t="s">
        <v>327</v>
      </c>
      <c r="B31" s="93"/>
      <c r="C31" s="96"/>
      <c r="E31" s="103" t="s">
        <v>17</v>
      </c>
      <c r="F31" s="93"/>
      <c r="G31" s="96"/>
      <c r="H31" s="85" t="s">
        <v>327</v>
      </c>
      <c r="I31" s="85" t="s">
        <v>328</v>
      </c>
      <c r="J31" s="5" t="s">
        <v>63</v>
      </c>
      <c r="K31" s="112" t="s">
        <v>64</v>
      </c>
      <c r="L31" s="93"/>
      <c r="M31" s="96"/>
      <c r="N31" s="103" t="s">
        <v>329</v>
      </c>
      <c r="O31" s="93"/>
      <c r="P31" s="96"/>
    </row>
    <row r="32" spans="1:16" ht="14.25" customHeight="1" x14ac:dyDescent="0.2">
      <c r="A32" s="103" t="s">
        <v>65</v>
      </c>
      <c r="B32" s="93"/>
      <c r="C32" s="96"/>
      <c r="E32" s="103" t="s">
        <v>17</v>
      </c>
      <c r="F32" s="93"/>
      <c r="G32" s="96"/>
      <c r="H32" s="85" t="s">
        <v>65</v>
      </c>
      <c r="I32" s="85" t="s">
        <v>330</v>
      </c>
      <c r="J32" s="5" t="s">
        <v>66</v>
      </c>
      <c r="K32" s="112" t="s">
        <v>67</v>
      </c>
      <c r="L32" s="93"/>
      <c r="M32" s="96"/>
      <c r="N32" s="103" t="s">
        <v>68</v>
      </c>
      <c r="O32" s="93"/>
      <c r="P32" s="96"/>
    </row>
    <row r="33" spans="1:16" ht="14.25" customHeight="1" x14ac:dyDescent="0.2">
      <c r="A33" s="103" t="s">
        <v>287</v>
      </c>
      <c r="B33" s="93"/>
      <c r="C33" s="96"/>
      <c r="E33" s="103" t="s">
        <v>17</v>
      </c>
      <c r="F33" s="93"/>
      <c r="G33" s="96"/>
      <c r="H33" s="85" t="s">
        <v>287</v>
      </c>
      <c r="I33" s="85" t="s">
        <v>331</v>
      </c>
      <c r="J33" s="5" t="s">
        <v>69</v>
      </c>
      <c r="K33" s="112" t="s">
        <v>70</v>
      </c>
      <c r="L33" s="93"/>
      <c r="M33" s="96"/>
      <c r="N33" s="103" t="s">
        <v>288</v>
      </c>
      <c r="O33" s="93"/>
      <c r="P33" s="96"/>
    </row>
    <row r="34" spans="1:16" ht="14.25" customHeight="1" x14ac:dyDescent="0.2">
      <c r="A34" s="103" t="s">
        <v>332</v>
      </c>
      <c r="B34" s="93"/>
      <c r="C34" s="96"/>
      <c r="E34" s="103" t="s">
        <v>17</v>
      </c>
      <c r="F34" s="93"/>
      <c r="G34" s="96"/>
      <c r="H34" s="85" t="s">
        <v>332</v>
      </c>
      <c r="I34" s="85" t="s">
        <v>333</v>
      </c>
      <c r="J34" s="5" t="s">
        <v>71</v>
      </c>
      <c r="K34" s="112" t="s">
        <v>72</v>
      </c>
      <c r="L34" s="93"/>
      <c r="M34" s="96"/>
      <c r="N34" s="103" t="s">
        <v>334</v>
      </c>
      <c r="O34" s="93"/>
      <c r="P34" s="96"/>
    </row>
    <row r="35" spans="1:16" ht="14.25" customHeight="1" x14ac:dyDescent="0.2">
      <c r="A35" s="103" t="s">
        <v>335</v>
      </c>
      <c r="B35" s="93"/>
      <c r="C35" s="96"/>
      <c r="E35" s="103" t="s">
        <v>17</v>
      </c>
      <c r="F35" s="93"/>
      <c r="G35" s="96"/>
      <c r="H35" s="85" t="s">
        <v>335</v>
      </c>
      <c r="I35" s="85" t="s">
        <v>336</v>
      </c>
      <c r="J35" s="5" t="s">
        <v>73</v>
      </c>
      <c r="K35" s="112" t="s">
        <v>74</v>
      </c>
      <c r="L35" s="93"/>
      <c r="M35" s="96"/>
      <c r="N35" s="103" t="s">
        <v>337</v>
      </c>
      <c r="O35" s="93"/>
      <c r="P35" s="96"/>
    </row>
    <row r="36" spans="1:16" ht="14.25" customHeight="1" x14ac:dyDescent="0.2">
      <c r="A36" s="103" t="s">
        <v>289</v>
      </c>
      <c r="B36" s="93"/>
      <c r="C36" s="96"/>
      <c r="E36" s="103" t="s">
        <v>17</v>
      </c>
      <c r="F36" s="93"/>
      <c r="G36" s="96"/>
      <c r="H36" s="85" t="s">
        <v>289</v>
      </c>
      <c r="I36" s="85" t="s">
        <v>338</v>
      </c>
      <c r="J36" s="5" t="s">
        <v>75</v>
      </c>
      <c r="K36" s="112" t="s">
        <v>76</v>
      </c>
      <c r="L36" s="93"/>
      <c r="M36" s="96"/>
      <c r="N36" s="103" t="s">
        <v>339</v>
      </c>
      <c r="O36" s="93"/>
      <c r="P36" s="96"/>
    </row>
    <row r="37" spans="1:16" ht="14.25" customHeight="1" x14ac:dyDescent="0.2">
      <c r="A37" s="103" t="s">
        <v>279</v>
      </c>
      <c r="B37" s="93"/>
      <c r="C37" s="96"/>
      <c r="E37" s="103" t="s">
        <v>17</v>
      </c>
      <c r="F37" s="93"/>
      <c r="G37" s="96"/>
      <c r="H37" s="85" t="s">
        <v>279</v>
      </c>
      <c r="I37" s="85" t="s">
        <v>340</v>
      </c>
      <c r="J37" s="5" t="s">
        <v>77</v>
      </c>
      <c r="K37" s="112" t="s">
        <v>78</v>
      </c>
      <c r="L37" s="93"/>
      <c r="M37" s="96"/>
      <c r="N37" s="103" t="s">
        <v>341</v>
      </c>
      <c r="O37" s="93"/>
      <c r="P37" s="96"/>
    </row>
    <row r="38" spans="1:16" ht="14.25" customHeight="1" x14ac:dyDescent="0.2">
      <c r="A38" s="103" t="s">
        <v>342</v>
      </c>
      <c r="B38" s="93"/>
      <c r="C38" s="96"/>
      <c r="E38" s="103" t="s">
        <v>17</v>
      </c>
      <c r="F38" s="93"/>
      <c r="G38" s="96"/>
      <c r="H38" s="85" t="s">
        <v>342</v>
      </c>
      <c r="I38" s="85" t="s">
        <v>343</v>
      </c>
      <c r="J38" s="5" t="s">
        <v>79</v>
      </c>
      <c r="K38" s="112" t="s">
        <v>80</v>
      </c>
      <c r="L38" s="93"/>
      <c r="M38" s="96"/>
      <c r="N38" s="103" t="s">
        <v>344</v>
      </c>
      <c r="O38" s="93"/>
      <c r="P38" s="96"/>
    </row>
    <row r="39" spans="1:16" ht="14.25" customHeight="1" x14ac:dyDescent="0.2">
      <c r="A39" s="103" t="s">
        <v>345</v>
      </c>
      <c r="B39" s="93"/>
      <c r="C39" s="96"/>
      <c r="E39" s="103" t="s">
        <v>278</v>
      </c>
      <c r="F39" s="93"/>
      <c r="G39" s="96"/>
      <c r="H39" s="85" t="s">
        <v>346</v>
      </c>
      <c r="I39" s="85" t="s">
        <v>347</v>
      </c>
      <c r="J39" s="5" t="s">
        <v>81</v>
      </c>
      <c r="K39" s="112" t="s">
        <v>82</v>
      </c>
      <c r="L39" s="93"/>
      <c r="M39" s="96"/>
      <c r="N39" s="103" t="s">
        <v>348</v>
      </c>
      <c r="O39" s="93"/>
      <c r="P39" s="96"/>
    </row>
    <row r="40" spans="1:16" ht="14.25" customHeight="1" x14ac:dyDescent="0.2">
      <c r="A40" s="103" t="s">
        <v>83</v>
      </c>
      <c r="B40" s="93"/>
      <c r="C40" s="96"/>
      <c r="E40" s="103" t="s">
        <v>17</v>
      </c>
      <c r="F40" s="93"/>
      <c r="G40" s="96"/>
      <c r="H40" s="85" t="s">
        <v>83</v>
      </c>
      <c r="I40" s="85" t="s">
        <v>83</v>
      </c>
      <c r="J40" s="5" t="s">
        <v>84</v>
      </c>
      <c r="K40" s="112" t="s">
        <v>85</v>
      </c>
      <c r="L40" s="93"/>
      <c r="M40" s="96"/>
      <c r="N40" s="103" t="s">
        <v>83</v>
      </c>
      <c r="O40" s="93"/>
      <c r="P40" s="96"/>
    </row>
    <row r="41" spans="1:16" ht="14.25" customHeight="1" x14ac:dyDescent="0.2">
      <c r="A41" s="103" t="s">
        <v>349</v>
      </c>
      <c r="B41" s="93"/>
      <c r="C41" s="96"/>
      <c r="E41" s="103" t="s">
        <v>17</v>
      </c>
      <c r="F41" s="93"/>
      <c r="G41" s="96"/>
      <c r="H41" s="85" t="s">
        <v>349</v>
      </c>
      <c r="I41" s="85" t="s">
        <v>350</v>
      </c>
      <c r="J41" s="5" t="s">
        <v>86</v>
      </c>
      <c r="K41" s="112" t="s">
        <v>87</v>
      </c>
      <c r="L41" s="93"/>
      <c r="M41" s="96"/>
      <c r="N41" s="103" t="s">
        <v>351</v>
      </c>
      <c r="O41" s="93"/>
      <c r="P41" s="96"/>
    </row>
    <row r="42" spans="1:16" ht="14.25" customHeight="1" x14ac:dyDescent="0.2">
      <c r="A42" s="97" t="s">
        <v>88</v>
      </c>
      <c r="B42" s="93"/>
      <c r="C42" s="96"/>
      <c r="E42" s="97" t="s">
        <v>278</v>
      </c>
      <c r="F42" s="93"/>
      <c r="G42" s="96"/>
      <c r="H42" s="83" t="s">
        <v>290</v>
      </c>
      <c r="I42" s="83" t="s">
        <v>352</v>
      </c>
      <c r="J42" s="6" t="s">
        <v>39</v>
      </c>
      <c r="K42" s="113" t="s">
        <v>15</v>
      </c>
      <c r="L42" s="93"/>
      <c r="M42" s="96"/>
      <c r="N42" s="97" t="s">
        <v>353</v>
      </c>
      <c r="O42" s="93"/>
      <c r="P42" s="96"/>
    </row>
    <row r="43" spans="1:16" ht="14.25" customHeight="1" x14ac:dyDescent="0.2">
      <c r="A43" s="103" t="s">
        <v>17</v>
      </c>
      <c r="B43" s="93"/>
      <c r="C43" s="96"/>
      <c r="E43" s="103" t="s">
        <v>17</v>
      </c>
      <c r="F43" s="93"/>
      <c r="G43" s="96"/>
      <c r="H43" s="85" t="s">
        <v>17</v>
      </c>
      <c r="I43" s="85" t="s">
        <v>89</v>
      </c>
      <c r="J43" s="5" t="s">
        <v>90</v>
      </c>
      <c r="K43" s="112" t="s">
        <v>91</v>
      </c>
      <c r="L43" s="93"/>
      <c r="M43" s="96"/>
      <c r="N43" s="103" t="s">
        <v>17</v>
      </c>
      <c r="O43" s="93"/>
      <c r="P43" s="96"/>
    </row>
    <row r="44" spans="1:16" ht="14.25" customHeight="1" x14ac:dyDescent="0.2">
      <c r="A44" s="103" t="s">
        <v>17</v>
      </c>
      <c r="B44" s="93"/>
      <c r="C44" s="96"/>
      <c r="E44" s="103" t="s">
        <v>17</v>
      </c>
      <c r="F44" s="93"/>
      <c r="G44" s="96"/>
      <c r="H44" s="85" t="s">
        <v>17</v>
      </c>
      <c r="I44" s="85" t="s">
        <v>354</v>
      </c>
      <c r="J44" s="5" t="s">
        <v>42</v>
      </c>
      <c r="K44" s="112" t="s">
        <v>43</v>
      </c>
      <c r="L44" s="93"/>
      <c r="M44" s="96"/>
      <c r="N44" s="103" t="s">
        <v>355</v>
      </c>
      <c r="O44" s="93"/>
      <c r="P44" s="96"/>
    </row>
    <row r="45" spans="1:16" ht="14.25" customHeight="1" x14ac:dyDescent="0.2">
      <c r="A45" s="103" t="s">
        <v>17</v>
      </c>
      <c r="B45" s="93"/>
      <c r="C45" s="96"/>
      <c r="E45" s="103" t="s">
        <v>17</v>
      </c>
      <c r="F45" s="93"/>
      <c r="G45" s="96"/>
      <c r="H45" s="85" t="s">
        <v>17</v>
      </c>
      <c r="I45" s="85" t="s">
        <v>92</v>
      </c>
      <c r="J45" s="5" t="s">
        <v>93</v>
      </c>
      <c r="K45" s="112" t="s">
        <v>94</v>
      </c>
      <c r="L45" s="93"/>
      <c r="M45" s="96"/>
      <c r="N45" s="103" t="s">
        <v>17</v>
      </c>
      <c r="O45" s="93"/>
      <c r="P45" s="96"/>
    </row>
    <row r="46" spans="1:16" ht="14.25" customHeight="1" x14ac:dyDescent="0.2">
      <c r="A46" s="103" t="s">
        <v>17</v>
      </c>
      <c r="B46" s="93"/>
      <c r="C46" s="96"/>
      <c r="E46" s="103" t="s">
        <v>17</v>
      </c>
      <c r="F46" s="93"/>
      <c r="G46" s="96"/>
      <c r="H46" s="85" t="s">
        <v>17</v>
      </c>
      <c r="I46" s="85" t="s">
        <v>95</v>
      </c>
      <c r="J46" s="5" t="s">
        <v>96</v>
      </c>
      <c r="K46" s="112" t="s">
        <v>97</v>
      </c>
      <c r="L46" s="93"/>
      <c r="M46" s="96"/>
      <c r="N46" s="103" t="s">
        <v>17</v>
      </c>
      <c r="O46" s="93"/>
      <c r="P46" s="96"/>
    </row>
    <row r="47" spans="1:16" ht="14.25" customHeight="1" x14ac:dyDescent="0.2">
      <c r="A47" s="103" t="s">
        <v>17</v>
      </c>
      <c r="B47" s="93"/>
      <c r="C47" s="96"/>
      <c r="E47" s="103" t="s">
        <v>17</v>
      </c>
      <c r="F47" s="93"/>
      <c r="G47" s="96"/>
      <c r="H47" s="85" t="s">
        <v>17</v>
      </c>
      <c r="I47" s="85" t="s">
        <v>356</v>
      </c>
      <c r="J47" s="5" t="s">
        <v>49</v>
      </c>
      <c r="K47" s="112" t="s">
        <v>50</v>
      </c>
      <c r="L47" s="93"/>
      <c r="M47" s="96"/>
      <c r="N47" s="103" t="s">
        <v>283</v>
      </c>
      <c r="O47" s="93"/>
      <c r="P47" s="96"/>
    </row>
    <row r="48" spans="1:16" ht="14.25" customHeight="1" x14ac:dyDescent="0.2">
      <c r="A48" s="103" t="s">
        <v>17</v>
      </c>
      <c r="B48" s="93"/>
      <c r="C48" s="96"/>
      <c r="E48" s="103" t="s">
        <v>17</v>
      </c>
      <c r="F48" s="93"/>
      <c r="G48" s="96"/>
      <c r="H48" s="85" t="s">
        <v>17</v>
      </c>
      <c r="I48" s="85" t="s">
        <v>357</v>
      </c>
      <c r="J48" s="5" t="s">
        <v>53</v>
      </c>
      <c r="K48" s="112" t="s">
        <v>54</v>
      </c>
      <c r="L48" s="93"/>
      <c r="M48" s="96"/>
      <c r="N48" s="103" t="s">
        <v>358</v>
      </c>
      <c r="O48" s="93"/>
      <c r="P48" s="96"/>
    </row>
    <row r="49" spans="1:16" ht="14.25" customHeight="1" x14ac:dyDescent="0.2">
      <c r="A49" s="103" t="s">
        <v>17</v>
      </c>
      <c r="B49" s="93"/>
      <c r="C49" s="96"/>
      <c r="E49" s="103" t="s">
        <v>17</v>
      </c>
      <c r="F49" s="93"/>
      <c r="G49" s="96"/>
      <c r="H49" s="85" t="s">
        <v>17</v>
      </c>
      <c r="I49" s="85" t="s">
        <v>319</v>
      </c>
      <c r="J49" s="5" t="s">
        <v>55</v>
      </c>
      <c r="K49" s="112" t="s">
        <v>56</v>
      </c>
      <c r="L49" s="93"/>
      <c r="M49" s="96"/>
      <c r="N49" s="103" t="s">
        <v>320</v>
      </c>
      <c r="O49" s="93"/>
      <c r="P49" s="96"/>
    </row>
    <row r="50" spans="1:16" ht="14.25" customHeight="1" x14ac:dyDescent="0.2">
      <c r="A50" s="103" t="s">
        <v>17</v>
      </c>
      <c r="B50" s="93"/>
      <c r="C50" s="96"/>
      <c r="E50" s="103" t="s">
        <v>17</v>
      </c>
      <c r="F50" s="93"/>
      <c r="G50" s="96"/>
      <c r="H50" s="85" t="s">
        <v>17</v>
      </c>
      <c r="I50" s="85" t="s">
        <v>359</v>
      </c>
      <c r="J50" s="5" t="s">
        <v>57</v>
      </c>
      <c r="K50" s="112" t="s">
        <v>58</v>
      </c>
      <c r="L50" s="93"/>
      <c r="M50" s="96"/>
      <c r="N50" s="103" t="s">
        <v>360</v>
      </c>
      <c r="O50" s="93"/>
      <c r="P50" s="96"/>
    </row>
    <row r="51" spans="1:16" ht="14.25" customHeight="1" x14ac:dyDescent="0.2">
      <c r="A51" s="103" t="s">
        <v>17</v>
      </c>
      <c r="B51" s="93"/>
      <c r="C51" s="96"/>
      <c r="E51" s="103" t="s">
        <v>17</v>
      </c>
      <c r="F51" s="93"/>
      <c r="G51" s="96"/>
      <c r="H51" s="85" t="s">
        <v>17</v>
      </c>
      <c r="I51" s="85" t="s">
        <v>286</v>
      </c>
      <c r="J51" s="5" t="s">
        <v>127</v>
      </c>
      <c r="K51" s="112" t="s">
        <v>291</v>
      </c>
      <c r="L51" s="93"/>
      <c r="M51" s="96"/>
      <c r="N51" s="103" t="s">
        <v>17</v>
      </c>
      <c r="O51" s="93"/>
      <c r="P51" s="96"/>
    </row>
    <row r="52" spans="1:16" ht="14.25" customHeight="1" x14ac:dyDescent="0.2">
      <c r="A52" s="103" t="s">
        <v>17</v>
      </c>
      <c r="B52" s="93"/>
      <c r="C52" s="96"/>
      <c r="E52" s="103" t="s">
        <v>17</v>
      </c>
      <c r="F52" s="93"/>
      <c r="G52" s="96"/>
      <c r="H52" s="85" t="s">
        <v>17</v>
      </c>
      <c r="I52" s="85" t="s">
        <v>44</v>
      </c>
      <c r="J52" s="5" t="s">
        <v>98</v>
      </c>
      <c r="K52" s="112" t="s">
        <v>99</v>
      </c>
      <c r="L52" s="93"/>
      <c r="M52" s="96"/>
      <c r="N52" s="103" t="s">
        <v>17</v>
      </c>
      <c r="O52" s="93"/>
      <c r="P52" s="96"/>
    </row>
    <row r="53" spans="1:16" ht="14.25" customHeight="1" x14ac:dyDescent="0.2">
      <c r="A53" s="103" t="s">
        <v>17</v>
      </c>
      <c r="B53" s="93"/>
      <c r="C53" s="96"/>
      <c r="E53" s="103" t="s">
        <v>17</v>
      </c>
      <c r="F53" s="93"/>
      <c r="G53" s="96"/>
      <c r="H53" s="85" t="s">
        <v>17</v>
      </c>
      <c r="I53" s="85" t="s">
        <v>280</v>
      </c>
      <c r="J53" s="5" t="s">
        <v>59</v>
      </c>
      <c r="K53" s="112" t="s">
        <v>60</v>
      </c>
      <c r="L53" s="93"/>
      <c r="M53" s="96"/>
      <c r="N53" s="103" t="s">
        <v>17</v>
      </c>
      <c r="O53" s="93"/>
      <c r="P53" s="96"/>
    </row>
    <row r="54" spans="1:16" ht="15" customHeight="1" x14ac:dyDescent="0.2">
      <c r="A54" s="97" t="s">
        <v>17</v>
      </c>
      <c r="B54" s="93"/>
      <c r="C54" s="96"/>
      <c r="E54" s="97" t="s">
        <v>17</v>
      </c>
      <c r="F54" s="93"/>
      <c r="G54" s="96"/>
      <c r="H54" s="83" t="s">
        <v>17</v>
      </c>
      <c r="I54" s="83" t="s">
        <v>361</v>
      </c>
      <c r="J54" s="6" t="s">
        <v>39</v>
      </c>
      <c r="K54" s="113" t="s">
        <v>15</v>
      </c>
      <c r="L54" s="93"/>
      <c r="M54" s="96"/>
      <c r="N54" s="97" t="s">
        <v>362</v>
      </c>
      <c r="O54" s="93"/>
      <c r="P54" s="96"/>
    </row>
    <row r="55" spans="1:16" ht="15" customHeight="1" thickBot="1" x14ac:dyDescent="0.25">
      <c r="A55" s="119" t="s">
        <v>88</v>
      </c>
      <c r="B55" s="115"/>
      <c r="C55" s="116"/>
      <c r="E55" s="119" t="s">
        <v>278</v>
      </c>
      <c r="F55" s="115"/>
      <c r="G55" s="116"/>
      <c r="H55" s="84" t="s">
        <v>290</v>
      </c>
      <c r="I55" s="84" t="s">
        <v>363</v>
      </c>
      <c r="J55" s="8" t="s">
        <v>100</v>
      </c>
      <c r="K55" s="120" t="s">
        <v>15</v>
      </c>
      <c r="L55" s="115"/>
      <c r="M55" s="116"/>
      <c r="N55" s="119" t="s">
        <v>364</v>
      </c>
      <c r="O55" s="115"/>
      <c r="P55" s="116"/>
    </row>
    <row r="56" spans="1:16" ht="14.25" customHeight="1" thickTop="1" x14ac:dyDescent="0.2">
      <c r="A56" s="97" t="s">
        <v>101</v>
      </c>
      <c r="B56" s="93"/>
      <c r="C56" s="96"/>
      <c r="E56" s="97" t="s">
        <v>17</v>
      </c>
      <c r="F56" s="93"/>
      <c r="G56" s="96"/>
      <c r="H56" s="83" t="s">
        <v>101</v>
      </c>
      <c r="I56" s="83" t="s">
        <v>365</v>
      </c>
      <c r="J56" s="6" t="s">
        <v>102</v>
      </c>
      <c r="K56" s="113" t="s">
        <v>15</v>
      </c>
      <c r="L56" s="93"/>
      <c r="M56" s="96"/>
      <c r="N56" s="97" t="s">
        <v>366</v>
      </c>
      <c r="O56" s="93"/>
      <c r="P56" s="96"/>
    </row>
    <row r="57" spans="1:16" ht="14.25" customHeight="1" x14ac:dyDescent="0.2">
      <c r="A57" s="92" t="s">
        <v>11</v>
      </c>
      <c r="B57" s="93"/>
      <c r="C57" s="93"/>
      <c r="E57" s="94" t="s">
        <v>11</v>
      </c>
      <c r="F57" s="93"/>
      <c r="G57" s="93"/>
      <c r="H57" s="87" t="s">
        <v>11</v>
      </c>
      <c r="I57" s="87" t="s">
        <v>367</v>
      </c>
      <c r="J57" s="83" t="s">
        <v>103</v>
      </c>
      <c r="K57" s="95" t="s">
        <v>11</v>
      </c>
      <c r="L57" s="93"/>
      <c r="M57" s="96"/>
      <c r="N57" s="97" t="s">
        <v>367</v>
      </c>
      <c r="O57" s="93"/>
      <c r="P57" s="96"/>
    </row>
    <row r="59" spans="1:16" ht="19.7" customHeight="1" x14ac:dyDescent="0.2"/>
    <row r="60" spans="1:16" ht="3" customHeight="1" x14ac:dyDescent="0.2">
      <c r="B60" s="98" t="s">
        <v>104</v>
      </c>
      <c r="C60" s="99"/>
    </row>
    <row r="61" spans="1:16" ht="19.7" customHeight="1" x14ac:dyDescent="0.2"/>
    <row r="62" spans="1:16" ht="15.95" customHeight="1" x14ac:dyDescent="0.2">
      <c r="C62" s="100" t="s">
        <v>105</v>
      </c>
      <c r="D62" s="99"/>
      <c r="E62" s="99"/>
      <c r="F62" s="99"/>
      <c r="G62" s="99"/>
      <c r="H62" s="99"/>
      <c r="I62" s="99"/>
      <c r="J62" s="99"/>
      <c r="K62" s="99"/>
      <c r="L62" s="99"/>
    </row>
  </sheetData>
  <mergeCells count="217">
    <mergeCell ref="G1:K2"/>
    <mergeCell ref="G4:K4"/>
    <mergeCell ref="A5:I5"/>
    <mergeCell ref="A56:C56"/>
    <mergeCell ref="E56:G56"/>
    <mergeCell ref="K56:M56"/>
    <mergeCell ref="N56:P56"/>
    <mergeCell ref="A55:C55"/>
    <mergeCell ref="E55:G55"/>
    <mergeCell ref="K55:M55"/>
    <mergeCell ref="N55:P55"/>
    <mergeCell ref="A53:C53"/>
    <mergeCell ref="E53:G53"/>
    <mergeCell ref="K53:M53"/>
    <mergeCell ref="N53:P53"/>
    <mergeCell ref="A54:C54"/>
    <mergeCell ref="E54:G54"/>
    <mergeCell ref="K54:M54"/>
    <mergeCell ref="N54:P54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A57:C57"/>
    <mergeCell ref="E57:G57"/>
    <mergeCell ref="K57:M57"/>
    <mergeCell ref="N57:P57"/>
    <mergeCell ref="B60:C60"/>
    <mergeCell ref="C62:L62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A11:C11"/>
    <mergeCell ref="E11:G11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view="pageBreakPreview" zoomScale="120" zoomScaleNormal="100" zoomScaleSheetLayoutView="120" workbookViewId="0">
      <selection activeCell="D17" sqref="D17"/>
    </sheetView>
  </sheetViews>
  <sheetFormatPr defaultRowHeight="14.25" x14ac:dyDescent="0.2"/>
  <cols>
    <col min="1" max="1" width="37.5" style="81" customWidth="1"/>
    <col min="2" max="2" width="3.75" style="81" hidden="1" customWidth="1"/>
    <col min="3" max="3" width="11.125" style="81" customWidth="1"/>
    <col min="4" max="4" width="18.625" style="81" customWidth="1"/>
    <col min="5" max="5" width="4.375" style="81" customWidth="1"/>
    <col min="6" max="6" width="13.875" style="81" customWidth="1"/>
    <col min="7" max="7" width="0.5" style="81" customWidth="1"/>
    <col min="8" max="16384" width="9" style="81"/>
  </cols>
  <sheetData>
    <row r="1" spans="1:7" ht="17.25" customHeight="1" x14ac:dyDescent="0.2">
      <c r="A1" s="102" t="s">
        <v>0</v>
      </c>
      <c r="B1" s="99"/>
      <c r="C1" s="99"/>
      <c r="D1" s="99"/>
      <c r="E1" s="99"/>
      <c r="F1" s="99"/>
    </row>
    <row r="2" spans="1:7" ht="0.95" customHeight="1" x14ac:dyDescent="0.2"/>
    <row r="3" spans="1:7" ht="17.25" customHeight="1" x14ac:dyDescent="0.2">
      <c r="A3" s="125" t="s">
        <v>106</v>
      </c>
      <c r="B3" s="99"/>
      <c r="C3" s="99"/>
      <c r="D3" s="99"/>
      <c r="E3" s="99"/>
      <c r="F3" s="99"/>
    </row>
    <row r="4" spans="1:7" ht="0.2" customHeight="1" x14ac:dyDescent="0.2"/>
    <row r="5" spans="1:7" ht="17.25" customHeight="1" x14ac:dyDescent="0.2">
      <c r="A5" s="125" t="s">
        <v>107</v>
      </c>
      <c r="B5" s="99"/>
      <c r="C5" s="99"/>
      <c r="D5" s="99"/>
      <c r="E5" s="99"/>
      <c r="F5" s="99"/>
    </row>
    <row r="6" spans="1:7" ht="1.5" customHeight="1" x14ac:dyDescent="0.2"/>
    <row r="7" spans="1:7" ht="18" customHeight="1" x14ac:dyDescent="0.2">
      <c r="A7" s="118" t="s">
        <v>368</v>
      </c>
      <c r="B7" s="99"/>
      <c r="C7" s="99"/>
      <c r="D7" s="99"/>
      <c r="E7" s="99"/>
      <c r="F7" s="99"/>
    </row>
    <row r="8" spans="1:7" ht="6.4" customHeight="1" x14ac:dyDescent="0.2"/>
    <row r="9" spans="1:7" ht="0.95" customHeight="1" x14ac:dyDescent="0.2"/>
    <row r="10" spans="1:7" x14ac:dyDescent="0.2">
      <c r="A10" s="108" t="s">
        <v>4</v>
      </c>
      <c r="B10" s="96"/>
      <c r="C10" s="82" t="s">
        <v>5</v>
      </c>
      <c r="D10" s="82" t="s">
        <v>108</v>
      </c>
      <c r="E10" s="108" t="s">
        <v>109</v>
      </c>
      <c r="F10" s="93"/>
      <c r="G10" s="96"/>
    </row>
    <row r="11" spans="1:7" x14ac:dyDescent="0.2">
      <c r="A11" s="123" t="s">
        <v>110</v>
      </c>
      <c r="B11" s="96"/>
      <c r="C11" s="9" t="s">
        <v>111</v>
      </c>
      <c r="D11" s="90">
        <v>497.91</v>
      </c>
      <c r="E11" s="124">
        <v>0</v>
      </c>
      <c r="F11" s="93"/>
      <c r="G11" s="96"/>
    </row>
    <row r="12" spans="1:7" x14ac:dyDescent="0.2">
      <c r="A12" s="123" t="s">
        <v>112</v>
      </c>
      <c r="B12" s="96"/>
      <c r="C12" s="9" t="s">
        <v>111</v>
      </c>
      <c r="D12" s="90">
        <v>51088050.479999997</v>
      </c>
      <c r="E12" s="124">
        <v>0</v>
      </c>
      <c r="F12" s="93"/>
      <c r="G12" s="96"/>
    </row>
    <row r="13" spans="1:7" x14ac:dyDescent="0.2">
      <c r="A13" s="123" t="s">
        <v>113</v>
      </c>
      <c r="B13" s="96"/>
      <c r="C13" s="9" t="s">
        <v>114</v>
      </c>
      <c r="D13" s="90">
        <v>1709788.89</v>
      </c>
      <c r="E13" s="124">
        <v>0</v>
      </c>
      <c r="F13" s="93"/>
      <c r="G13" s="96"/>
    </row>
    <row r="14" spans="1:7" x14ac:dyDescent="0.2">
      <c r="A14" s="123" t="s">
        <v>90</v>
      </c>
      <c r="B14" s="96"/>
      <c r="C14" s="9" t="s">
        <v>115</v>
      </c>
      <c r="D14" s="90">
        <v>7495022.5899999999</v>
      </c>
      <c r="E14" s="124">
        <v>0</v>
      </c>
      <c r="F14" s="93"/>
      <c r="G14" s="96"/>
    </row>
    <row r="15" spans="1:7" x14ac:dyDescent="0.2">
      <c r="A15" s="123" t="s">
        <v>42</v>
      </c>
      <c r="B15" s="96"/>
      <c r="C15" s="9" t="s">
        <v>293</v>
      </c>
      <c r="D15" s="90">
        <v>12880</v>
      </c>
      <c r="E15" s="124">
        <v>0</v>
      </c>
      <c r="F15" s="93"/>
      <c r="G15" s="96"/>
    </row>
    <row r="16" spans="1:7" x14ac:dyDescent="0.2">
      <c r="A16" s="123" t="s">
        <v>45</v>
      </c>
      <c r="B16" s="96"/>
      <c r="C16" s="9" t="s">
        <v>116</v>
      </c>
      <c r="D16" s="90">
        <v>18400</v>
      </c>
      <c r="E16" s="124">
        <v>0</v>
      </c>
      <c r="F16" s="93"/>
      <c r="G16" s="96"/>
    </row>
    <row r="17" spans="1:7" x14ac:dyDescent="0.2">
      <c r="A17" s="123" t="s">
        <v>369</v>
      </c>
      <c r="B17" s="96"/>
      <c r="C17" s="9" t="s">
        <v>370</v>
      </c>
      <c r="D17" s="90">
        <v>420</v>
      </c>
      <c r="E17" s="124">
        <v>0</v>
      </c>
      <c r="F17" s="93"/>
      <c r="G17" s="96"/>
    </row>
    <row r="18" spans="1:7" x14ac:dyDescent="0.2">
      <c r="A18" s="123" t="s">
        <v>371</v>
      </c>
      <c r="B18" s="96"/>
      <c r="C18" s="9" t="s">
        <v>372</v>
      </c>
      <c r="D18" s="90">
        <v>4090</v>
      </c>
      <c r="E18" s="124">
        <v>0</v>
      </c>
      <c r="F18" s="93"/>
      <c r="G18" s="96"/>
    </row>
    <row r="19" spans="1:7" x14ac:dyDescent="0.2">
      <c r="A19" s="123" t="s">
        <v>117</v>
      </c>
      <c r="B19" s="96"/>
      <c r="C19" s="9" t="s">
        <v>118</v>
      </c>
      <c r="D19" s="90">
        <v>18381953</v>
      </c>
      <c r="E19" s="124">
        <v>0</v>
      </c>
      <c r="F19" s="93"/>
      <c r="G19" s="96"/>
    </row>
    <row r="20" spans="1:7" x14ac:dyDescent="0.2">
      <c r="A20" s="123" t="s">
        <v>47</v>
      </c>
      <c r="B20" s="96"/>
      <c r="C20" s="9" t="s">
        <v>119</v>
      </c>
      <c r="D20" s="90">
        <v>18400</v>
      </c>
      <c r="E20" s="124">
        <v>0</v>
      </c>
      <c r="F20" s="93"/>
      <c r="G20" s="96"/>
    </row>
    <row r="21" spans="1:7" x14ac:dyDescent="0.2">
      <c r="A21" s="123" t="s">
        <v>93</v>
      </c>
      <c r="B21" s="96"/>
      <c r="C21" s="9" t="s">
        <v>120</v>
      </c>
      <c r="D21" s="90">
        <v>0</v>
      </c>
      <c r="E21" s="124">
        <v>7704774.2199999997</v>
      </c>
      <c r="F21" s="93"/>
      <c r="G21" s="96"/>
    </row>
    <row r="22" spans="1:7" x14ac:dyDescent="0.2">
      <c r="A22" s="123" t="s">
        <v>96</v>
      </c>
      <c r="B22" s="96"/>
      <c r="C22" s="9" t="s">
        <v>373</v>
      </c>
      <c r="D22" s="90">
        <v>0</v>
      </c>
      <c r="E22" s="124">
        <v>12880</v>
      </c>
      <c r="F22" s="93"/>
      <c r="G22" s="96"/>
    </row>
    <row r="23" spans="1:7" x14ac:dyDescent="0.2">
      <c r="A23" s="123" t="s">
        <v>49</v>
      </c>
      <c r="B23" s="96"/>
      <c r="C23" s="9" t="s">
        <v>121</v>
      </c>
      <c r="D23" s="90">
        <v>0</v>
      </c>
      <c r="E23" s="124">
        <v>3106.47</v>
      </c>
      <c r="F23" s="93"/>
      <c r="G23" s="96"/>
    </row>
    <row r="24" spans="1:7" x14ac:dyDescent="0.2">
      <c r="A24" s="123" t="s">
        <v>51</v>
      </c>
      <c r="B24" s="96"/>
      <c r="C24" s="9" t="s">
        <v>122</v>
      </c>
      <c r="D24" s="90">
        <v>0</v>
      </c>
      <c r="E24" s="124">
        <v>1482.9</v>
      </c>
      <c r="F24" s="93"/>
      <c r="G24" s="96"/>
    </row>
    <row r="25" spans="1:7" x14ac:dyDescent="0.2">
      <c r="A25" s="123" t="s">
        <v>53</v>
      </c>
      <c r="B25" s="96"/>
      <c r="C25" s="9" t="s">
        <v>123</v>
      </c>
      <c r="D25" s="90">
        <v>0</v>
      </c>
      <c r="E25" s="124">
        <v>635695</v>
      </c>
      <c r="F25" s="93"/>
      <c r="G25" s="96"/>
    </row>
    <row r="26" spans="1:7" x14ac:dyDescent="0.2">
      <c r="A26" s="123" t="s">
        <v>374</v>
      </c>
      <c r="B26" s="96"/>
      <c r="C26" s="9" t="s">
        <v>125</v>
      </c>
      <c r="D26" s="90">
        <v>0</v>
      </c>
      <c r="E26" s="124">
        <v>429</v>
      </c>
      <c r="F26" s="93"/>
      <c r="G26" s="96"/>
    </row>
    <row r="27" spans="1:7" x14ac:dyDescent="0.2">
      <c r="A27" s="123" t="s">
        <v>124</v>
      </c>
      <c r="B27" s="96"/>
      <c r="C27" s="9" t="s">
        <v>125</v>
      </c>
      <c r="D27" s="90">
        <v>0</v>
      </c>
      <c r="E27" s="124">
        <v>6318.73</v>
      </c>
      <c r="F27" s="93"/>
      <c r="G27" s="96"/>
    </row>
    <row r="28" spans="1:7" x14ac:dyDescent="0.2">
      <c r="A28" s="123" t="s">
        <v>126</v>
      </c>
      <c r="B28" s="96"/>
      <c r="C28" s="9" t="s">
        <v>125</v>
      </c>
      <c r="D28" s="90">
        <v>0</v>
      </c>
      <c r="E28" s="124">
        <v>30000</v>
      </c>
      <c r="F28" s="93"/>
      <c r="G28" s="96"/>
    </row>
    <row r="29" spans="1:7" x14ac:dyDescent="0.2">
      <c r="A29" s="123" t="s">
        <v>127</v>
      </c>
      <c r="B29" s="96"/>
      <c r="C29" s="9" t="s">
        <v>128</v>
      </c>
      <c r="D29" s="90">
        <v>0</v>
      </c>
      <c r="E29" s="124">
        <v>4020365.07</v>
      </c>
      <c r="F29" s="93"/>
      <c r="G29" s="96"/>
    </row>
    <row r="30" spans="1:7" x14ac:dyDescent="0.2">
      <c r="A30" s="123" t="s">
        <v>98</v>
      </c>
      <c r="B30" s="96"/>
      <c r="C30" s="9" t="s">
        <v>129</v>
      </c>
      <c r="D30" s="90">
        <v>0</v>
      </c>
      <c r="E30" s="124">
        <v>18400</v>
      </c>
      <c r="F30" s="93"/>
      <c r="G30" s="96"/>
    </row>
    <row r="31" spans="1:7" x14ac:dyDescent="0.2">
      <c r="A31" s="123" t="s">
        <v>59</v>
      </c>
      <c r="B31" s="96"/>
      <c r="C31" s="9" t="s">
        <v>130</v>
      </c>
      <c r="D31" s="90">
        <v>0</v>
      </c>
      <c r="E31" s="124">
        <v>42679181.799999997</v>
      </c>
      <c r="F31" s="93"/>
      <c r="G31" s="96"/>
    </row>
    <row r="32" spans="1:7" x14ac:dyDescent="0.2">
      <c r="A32" s="123" t="s">
        <v>131</v>
      </c>
      <c r="B32" s="96"/>
      <c r="C32" s="9" t="s">
        <v>132</v>
      </c>
      <c r="D32" s="90">
        <v>0</v>
      </c>
      <c r="E32" s="124">
        <v>19623588.129999999</v>
      </c>
      <c r="F32" s="93"/>
      <c r="G32" s="96"/>
    </row>
    <row r="33" spans="1:7" x14ac:dyDescent="0.2">
      <c r="A33" s="123" t="s">
        <v>133</v>
      </c>
      <c r="B33" s="96"/>
      <c r="C33" s="9" t="s">
        <v>134</v>
      </c>
      <c r="D33" s="90">
        <v>0</v>
      </c>
      <c r="E33" s="124">
        <v>317877.88</v>
      </c>
      <c r="F33" s="93"/>
      <c r="G33" s="96"/>
    </row>
    <row r="34" spans="1:7" x14ac:dyDescent="0.2">
      <c r="A34" s="123" t="s">
        <v>135</v>
      </c>
      <c r="B34" s="96"/>
      <c r="C34" s="9" t="s">
        <v>136</v>
      </c>
      <c r="D34" s="90">
        <v>0</v>
      </c>
      <c r="E34" s="124">
        <v>11013.35</v>
      </c>
      <c r="F34" s="93"/>
      <c r="G34" s="96"/>
    </row>
    <row r="35" spans="1:7" x14ac:dyDescent="0.2">
      <c r="A35" s="123" t="s">
        <v>137</v>
      </c>
      <c r="B35" s="96"/>
      <c r="C35" s="9" t="s">
        <v>138</v>
      </c>
      <c r="D35" s="90">
        <v>0</v>
      </c>
      <c r="E35" s="124">
        <v>22008</v>
      </c>
      <c r="F35" s="93"/>
      <c r="G35" s="96"/>
    </row>
    <row r="36" spans="1:7" x14ac:dyDescent="0.2">
      <c r="A36" s="123" t="s">
        <v>232</v>
      </c>
      <c r="B36" s="96"/>
      <c r="C36" s="9" t="s">
        <v>294</v>
      </c>
      <c r="D36" s="90">
        <v>0</v>
      </c>
      <c r="E36" s="124">
        <v>74433.179999999993</v>
      </c>
      <c r="F36" s="93"/>
      <c r="G36" s="96"/>
    </row>
    <row r="37" spans="1:7" x14ac:dyDescent="0.2">
      <c r="A37" s="123" t="s">
        <v>139</v>
      </c>
      <c r="B37" s="96"/>
      <c r="C37" s="9" t="s">
        <v>140</v>
      </c>
      <c r="D37" s="90">
        <v>0</v>
      </c>
      <c r="E37" s="124">
        <v>610</v>
      </c>
      <c r="F37" s="93"/>
      <c r="G37" s="96"/>
    </row>
    <row r="38" spans="1:7" x14ac:dyDescent="0.2">
      <c r="A38" s="123" t="s">
        <v>141</v>
      </c>
      <c r="B38" s="96"/>
      <c r="C38" s="9" t="s">
        <v>142</v>
      </c>
      <c r="D38" s="90">
        <v>0</v>
      </c>
      <c r="E38" s="124">
        <v>209380</v>
      </c>
      <c r="F38" s="93"/>
      <c r="G38" s="96"/>
    </row>
    <row r="39" spans="1:7" x14ac:dyDescent="0.2">
      <c r="A39" s="123" t="s">
        <v>143</v>
      </c>
      <c r="B39" s="96"/>
      <c r="C39" s="9" t="s">
        <v>144</v>
      </c>
      <c r="D39" s="90">
        <v>0</v>
      </c>
      <c r="E39" s="124">
        <v>2540</v>
      </c>
      <c r="F39" s="93"/>
      <c r="G39" s="96"/>
    </row>
    <row r="40" spans="1:7" x14ac:dyDescent="0.2">
      <c r="A40" s="123" t="s">
        <v>145</v>
      </c>
      <c r="B40" s="96"/>
      <c r="C40" s="9" t="s">
        <v>146</v>
      </c>
      <c r="D40" s="90">
        <v>0</v>
      </c>
      <c r="E40" s="124">
        <v>580</v>
      </c>
      <c r="F40" s="93"/>
      <c r="G40" s="96"/>
    </row>
    <row r="41" spans="1:7" x14ac:dyDescent="0.2">
      <c r="A41" s="123" t="s">
        <v>375</v>
      </c>
      <c r="B41" s="96"/>
      <c r="C41" s="9" t="s">
        <v>376</v>
      </c>
      <c r="D41" s="90">
        <v>0</v>
      </c>
      <c r="E41" s="124">
        <v>500</v>
      </c>
      <c r="F41" s="93"/>
      <c r="G41" s="96"/>
    </row>
    <row r="42" spans="1:7" x14ac:dyDescent="0.2">
      <c r="A42" s="123" t="s">
        <v>147</v>
      </c>
      <c r="B42" s="96"/>
      <c r="C42" s="9" t="s">
        <v>148</v>
      </c>
      <c r="D42" s="90">
        <v>0</v>
      </c>
      <c r="E42" s="124">
        <v>400</v>
      </c>
      <c r="F42" s="93"/>
      <c r="G42" s="96"/>
    </row>
    <row r="43" spans="1:7" x14ac:dyDescent="0.2">
      <c r="A43" s="123" t="s">
        <v>149</v>
      </c>
      <c r="B43" s="96"/>
      <c r="C43" s="9" t="s">
        <v>150</v>
      </c>
      <c r="D43" s="90">
        <v>0</v>
      </c>
      <c r="E43" s="124">
        <v>1000</v>
      </c>
      <c r="F43" s="93"/>
      <c r="G43" s="96"/>
    </row>
    <row r="44" spans="1:7" x14ac:dyDescent="0.2">
      <c r="A44" s="123" t="s">
        <v>151</v>
      </c>
      <c r="B44" s="96"/>
      <c r="C44" s="9" t="s">
        <v>152</v>
      </c>
      <c r="D44" s="90">
        <v>0</v>
      </c>
      <c r="E44" s="124">
        <v>3095</v>
      </c>
      <c r="F44" s="93"/>
      <c r="G44" s="96"/>
    </row>
    <row r="45" spans="1:7" x14ac:dyDescent="0.2">
      <c r="A45" s="123" t="s">
        <v>153</v>
      </c>
      <c r="B45" s="96"/>
      <c r="C45" s="9" t="s">
        <v>154</v>
      </c>
      <c r="D45" s="90">
        <v>0</v>
      </c>
      <c r="E45" s="124">
        <v>100</v>
      </c>
      <c r="F45" s="93"/>
      <c r="G45" s="96"/>
    </row>
    <row r="46" spans="1:7" x14ac:dyDescent="0.2">
      <c r="A46" s="123" t="s">
        <v>155</v>
      </c>
      <c r="B46" s="96"/>
      <c r="C46" s="9" t="s">
        <v>156</v>
      </c>
      <c r="D46" s="90">
        <v>0</v>
      </c>
      <c r="E46" s="124">
        <v>18675</v>
      </c>
      <c r="F46" s="93"/>
      <c r="G46" s="96"/>
    </row>
    <row r="47" spans="1:7" ht="21" customHeight="1" x14ac:dyDescent="0.2">
      <c r="A47" s="123" t="s">
        <v>157</v>
      </c>
      <c r="B47" s="96"/>
      <c r="C47" s="9" t="s">
        <v>158</v>
      </c>
      <c r="D47" s="90">
        <v>0</v>
      </c>
      <c r="E47" s="124">
        <v>15300</v>
      </c>
      <c r="F47" s="93"/>
      <c r="G47" s="96"/>
    </row>
    <row r="48" spans="1:7" x14ac:dyDescent="0.2">
      <c r="A48" s="123" t="s">
        <v>235</v>
      </c>
      <c r="B48" s="96"/>
      <c r="C48" s="9" t="s">
        <v>377</v>
      </c>
      <c r="D48" s="90">
        <v>0</v>
      </c>
      <c r="E48" s="124">
        <v>1000</v>
      </c>
      <c r="F48" s="93"/>
      <c r="G48" s="96"/>
    </row>
    <row r="49" spans="1:7" x14ac:dyDescent="0.2">
      <c r="A49" s="123" t="s">
        <v>159</v>
      </c>
      <c r="B49" s="96"/>
      <c r="C49" s="9" t="s">
        <v>160</v>
      </c>
      <c r="D49" s="90">
        <v>0</v>
      </c>
      <c r="E49" s="124">
        <v>220</v>
      </c>
      <c r="F49" s="93"/>
      <c r="G49" s="96"/>
    </row>
    <row r="50" spans="1:7" x14ac:dyDescent="0.2">
      <c r="A50" s="123" t="s">
        <v>161</v>
      </c>
      <c r="B50" s="96"/>
      <c r="C50" s="9" t="s">
        <v>162</v>
      </c>
      <c r="D50" s="90">
        <v>0</v>
      </c>
      <c r="E50" s="124">
        <v>2600</v>
      </c>
      <c r="F50" s="93"/>
      <c r="G50" s="96"/>
    </row>
    <row r="51" spans="1:7" x14ac:dyDescent="0.2">
      <c r="A51" s="123" t="s">
        <v>163</v>
      </c>
      <c r="B51" s="96"/>
      <c r="C51" s="9" t="s">
        <v>164</v>
      </c>
      <c r="D51" s="90">
        <v>0</v>
      </c>
      <c r="E51" s="124">
        <v>48000</v>
      </c>
      <c r="F51" s="93"/>
      <c r="G51" s="96"/>
    </row>
    <row r="52" spans="1:7" x14ac:dyDescent="0.2">
      <c r="A52" s="123" t="s">
        <v>165</v>
      </c>
      <c r="B52" s="96"/>
      <c r="C52" s="9" t="s">
        <v>166</v>
      </c>
      <c r="D52" s="90">
        <v>0</v>
      </c>
      <c r="E52" s="124">
        <v>106090</v>
      </c>
      <c r="F52" s="93"/>
      <c r="G52" s="96"/>
    </row>
    <row r="53" spans="1:7" x14ac:dyDescent="0.2">
      <c r="A53" s="123" t="s">
        <v>167</v>
      </c>
      <c r="B53" s="96"/>
      <c r="C53" s="9" t="s">
        <v>168</v>
      </c>
      <c r="D53" s="90">
        <v>0</v>
      </c>
      <c r="E53" s="124">
        <v>451991.93</v>
      </c>
      <c r="F53" s="93"/>
      <c r="G53" s="96"/>
    </row>
    <row r="54" spans="1:7" x14ac:dyDescent="0.2">
      <c r="A54" s="123" t="s">
        <v>169</v>
      </c>
      <c r="B54" s="96"/>
      <c r="C54" s="9" t="s">
        <v>170</v>
      </c>
      <c r="D54" s="90">
        <v>0</v>
      </c>
      <c r="E54" s="124">
        <v>1573077</v>
      </c>
      <c r="F54" s="93"/>
      <c r="G54" s="96"/>
    </row>
    <row r="55" spans="1:7" x14ac:dyDescent="0.2">
      <c r="A55" s="123" t="s">
        <v>171</v>
      </c>
      <c r="B55" s="96"/>
      <c r="C55" s="9" t="s">
        <v>172</v>
      </c>
      <c r="D55" s="90">
        <v>0</v>
      </c>
      <c r="E55" s="124">
        <v>92000</v>
      </c>
      <c r="F55" s="93"/>
      <c r="G55" s="96"/>
    </row>
    <row r="56" spans="1:7" x14ac:dyDescent="0.2">
      <c r="A56" s="123" t="s">
        <v>173</v>
      </c>
      <c r="B56" s="96"/>
      <c r="C56" s="9" t="s">
        <v>174</v>
      </c>
      <c r="D56" s="90">
        <v>0</v>
      </c>
      <c r="E56" s="124">
        <v>27773</v>
      </c>
      <c r="F56" s="93"/>
      <c r="G56" s="96"/>
    </row>
    <row r="57" spans="1:7" x14ac:dyDescent="0.2">
      <c r="A57" s="123" t="s">
        <v>175</v>
      </c>
      <c r="B57" s="96"/>
      <c r="C57" s="9" t="s">
        <v>176</v>
      </c>
      <c r="D57" s="90">
        <v>0</v>
      </c>
      <c r="E57" s="124">
        <v>588035.31000000006</v>
      </c>
      <c r="F57" s="93"/>
      <c r="G57" s="96"/>
    </row>
    <row r="58" spans="1:7" x14ac:dyDescent="0.2">
      <c r="A58" s="123" t="s">
        <v>177</v>
      </c>
      <c r="B58" s="96"/>
      <c r="C58" s="9" t="s">
        <v>178</v>
      </c>
      <c r="D58" s="90">
        <v>0</v>
      </c>
      <c r="E58" s="124">
        <v>14662797.98</v>
      </c>
      <c r="F58" s="93"/>
      <c r="G58" s="96"/>
    </row>
    <row r="59" spans="1:7" x14ac:dyDescent="0.2">
      <c r="A59" s="123" t="s">
        <v>179</v>
      </c>
      <c r="B59" s="96"/>
      <c r="C59" s="9" t="s">
        <v>180</v>
      </c>
      <c r="D59" s="90">
        <v>0</v>
      </c>
      <c r="E59" s="124">
        <v>1994866.04</v>
      </c>
      <c r="F59" s="93"/>
      <c r="G59" s="96"/>
    </row>
    <row r="60" spans="1:7" x14ac:dyDescent="0.2">
      <c r="A60" s="123" t="s">
        <v>242</v>
      </c>
      <c r="B60" s="96"/>
      <c r="C60" s="9" t="s">
        <v>281</v>
      </c>
      <c r="D60" s="90">
        <v>0</v>
      </c>
      <c r="E60" s="124">
        <v>232694</v>
      </c>
      <c r="F60" s="93"/>
      <c r="G60" s="96"/>
    </row>
    <row r="61" spans="1:7" x14ac:dyDescent="0.2">
      <c r="A61" s="123" t="s">
        <v>181</v>
      </c>
      <c r="B61" s="96"/>
      <c r="C61" s="9" t="s">
        <v>182</v>
      </c>
      <c r="D61" s="90">
        <v>0</v>
      </c>
      <c r="E61" s="124">
        <v>3271286.91</v>
      </c>
      <c r="F61" s="93"/>
      <c r="G61" s="96"/>
    </row>
    <row r="62" spans="1:7" x14ac:dyDescent="0.2">
      <c r="A62" s="123" t="s">
        <v>183</v>
      </c>
      <c r="B62" s="96"/>
      <c r="C62" s="9" t="s">
        <v>184</v>
      </c>
      <c r="D62" s="90">
        <v>0</v>
      </c>
      <c r="E62" s="124">
        <v>40020.019999999997</v>
      </c>
      <c r="F62" s="93"/>
      <c r="G62" s="96"/>
    </row>
    <row r="63" spans="1:7" x14ac:dyDescent="0.2">
      <c r="A63" s="123" t="s">
        <v>185</v>
      </c>
      <c r="B63" s="96"/>
      <c r="C63" s="9" t="s">
        <v>186</v>
      </c>
      <c r="D63" s="90">
        <v>0</v>
      </c>
      <c r="E63" s="124">
        <v>25513.02</v>
      </c>
      <c r="F63" s="93"/>
      <c r="G63" s="96"/>
    </row>
    <row r="64" spans="1:7" x14ac:dyDescent="0.2">
      <c r="A64" s="123" t="s">
        <v>187</v>
      </c>
      <c r="B64" s="96"/>
      <c r="C64" s="9" t="s">
        <v>188</v>
      </c>
      <c r="D64" s="90">
        <v>0</v>
      </c>
      <c r="E64" s="124">
        <v>218644</v>
      </c>
      <c r="F64" s="93"/>
      <c r="G64" s="96"/>
    </row>
    <row r="65" spans="1:7" x14ac:dyDescent="0.2">
      <c r="A65" s="123" t="s">
        <v>189</v>
      </c>
      <c r="B65" s="96"/>
      <c r="C65" s="9" t="s">
        <v>190</v>
      </c>
      <c r="D65" s="90">
        <v>0</v>
      </c>
      <c r="E65" s="124">
        <v>291</v>
      </c>
      <c r="F65" s="93"/>
      <c r="G65" s="96"/>
    </row>
    <row r="66" spans="1:7" x14ac:dyDescent="0.2">
      <c r="A66" s="123" t="s">
        <v>191</v>
      </c>
      <c r="B66" s="96"/>
      <c r="C66" s="9" t="s">
        <v>192</v>
      </c>
      <c r="D66" s="90">
        <v>0</v>
      </c>
      <c r="E66" s="124">
        <v>15102505.58</v>
      </c>
      <c r="F66" s="93"/>
      <c r="G66" s="96"/>
    </row>
    <row r="67" spans="1:7" x14ac:dyDescent="0.2">
      <c r="A67" s="123" t="s">
        <v>276</v>
      </c>
      <c r="B67" s="96"/>
      <c r="C67" s="9" t="s">
        <v>277</v>
      </c>
      <c r="D67" s="90">
        <v>0</v>
      </c>
      <c r="E67" s="124">
        <v>2752900</v>
      </c>
      <c r="F67" s="93"/>
      <c r="G67" s="96"/>
    </row>
    <row r="68" spans="1:7" x14ac:dyDescent="0.2">
      <c r="A68" s="123" t="s">
        <v>63</v>
      </c>
      <c r="B68" s="96"/>
      <c r="C68" s="9" t="s">
        <v>193</v>
      </c>
      <c r="D68" s="90">
        <v>7950070.6799999997</v>
      </c>
      <c r="E68" s="124">
        <v>0</v>
      </c>
      <c r="F68" s="93"/>
      <c r="G68" s="96"/>
    </row>
    <row r="69" spans="1:7" x14ac:dyDescent="0.2">
      <c r="A69" s="123" t="s">
        <v>66</v>
      </c>
      <c r="B69" s="96"/>
      <c r="C69" s="9" t="s">
        <v>194</v>
      </c>
      <c r="D69" s="90">
        <v>2254560</v>
      </c>
      <c r="E69" s="124">
        <v>0</v>
      </c>
      <c r="F69" s="93"/>
      <c r="G69" s="96"/>
    </row>
    <row r="70" spans="1:7" x14ac:dyDescent="0.2">
      <c r="A70" s="123" t="s">
        <v>69</v>
      </c>
      <c r="B70" s="96"/>
      <c r="C70" s="9" t="s">
        <v>195</v>
      </c>
      <c r="D70" s="90">
        <v>9529101</v>
      </c>
      <c r="E70" s="124">
        <v>0</v>
      </c>
      <c r="F70" s="93"/>
      <c r="G70" s="96"/>
    </row>
    <row r="71" spans="1:7" x14ac:dyDescent="0.2">
      <c r="A71" s="123" t="s">
        <v>71</v>
      </c>
      <c r="B71" s="96"/>
      <c r="C71" s="9" t="s">
        <v>196</v>
      </c>
      <c r="D71" s="90">
        <v>1078867</v>
      </c>
      <c r="E71" s="124">
        <v>0</v>
      </c>
      <c r="F71" s="93"/>
      <c r="G71" s="96"/>
    </row>
    <row r="72" spans="1:7" x14ac:dyDescent="0.2">
      <c r="A72" s="123" t="s">
        <v>73</v>
      </c>
      <c r="B72" s="96"/>
      <c r="C72" s="9" t="s">
        <v>197</v>
      </c>
      <c r="D72" s="90">
        <v>2279114.61</v>
      </c>
      <c r="E72" s="124">
        <v>0</v>
      </c>
      <c r="F72" s="93"/>
      <c r="G72" s="96"/>
    </row>
    <row r="73" spans="1:7" x14ac:dyDescent="0.2">
      <c r="A73" s="123" t="s">
        <v>75</v>
      </c>
      <c r="B73" s="96"/>
      <c r="C73" s="9" t="s">
        <v>198</v>
      </c>
      <c r="D73" s="90">
        <v>1277390.8</v>
      </c>
      <c r="E73" s="124">
        <v>0</v>
      </c>
      <c r="F73" s="93"/>
      <c r="G73" s="96"/>
    </row>
    <row r="74" spans="1:7" x14ac:dyDescent="0.2">
      <c r="A74" s="123" t="s">
        <v>77</v>
      </c>
      <c r="B74" s="96"/>
      <c r="C74" s="9" t="s">
        <v>199</v>
      </c>
      <c r="D74" s="90">
        <v>1095478.71</v>
      </c>
      <c r="E74" s="124">
        <v>0</v>
      </c>
      <c r="F74" s="93"/>
      <c r="G74" s="96"/>
    </row>
    <row r="75" spans="1:7" x14ac:dyDescent="0.2">
      <c r="A75" s="123" t="s">
        <v>79</v>
      </c>
      <c r="B75" s="96"/>
      <c r="C75" s="9" t="s">
        <v>200</v>
      </c>
      <c r="D75" s="90">
        <v>1517070</v>
      </c>
      <c r="E75" s="124">
        <v>0</v>
      </c>
      <c r="F75" s="93"/>
      <c r="G75" s="96"/>
    </row>
    <row r="76" spans="1:7" x14ac:dyDescent="0.2">
      <c r="A76" s="123" t="s">
        <v>81</v>
      </c>
      <c r="B76" s="96"/>
      <c r="C76" s="9" t="s">
        <v>201</v>
      </c>
      <c r="D76" s="90">
        <v>9593689</v>
      </c>
      <c r="E76" s="124">
        <v>0</v>
      </c>
      <c r="F76" s="93"/>
      <c r="G76" s="96"/>
    </row>
    <row r="77" spans="1:7" x14ac:dyDescent="0.2">
      <c r="A77" s="123" t="s">
        <v>84</v>
      </c>
      <c r="B77" s="96"/>
      <c r="C77" s="9" t="s">
        <v>378</v>
      </c>
      <c r="D77" s="90">
        <v>25000</v>
      </c>
      <c r="E77" s="124">
        <v>0</v>
      </c>
      <c r="F77" s="93"/>
      <c r="G77" s="96"/>
    </row>
    <row r="78" spans="1:7" x14ac:dyDescent="0.2">
      <c r="A78" s="123" t="s">
        <v>86</v>
      </c>
      <c r="B78" s="96"/>
      <c r="C78" s="9" t="s">
        <v>202</v>
      </c>
      <c r="D78" s="90">
        <v>1276194.8500000001</v>
      </c>
      <c r="E78" s="124">
        <v>0</v>
      </c>
      <c r="F78" s="93"/>
      <c r="G78" s="96"/>
    </row>
    <row r="79" spans="1:7" x14ac:dyDescent="0.2">
      <c r="A79" s="121" t="s">
        <v>39</v>
      </c>
      <c r="B79" s="110"/>
      <c r="C79" s="111"/>
      <c r="D79" s="91">
        <v>116606039.52</v>
      </c>
      <c r="E79" s="122">
        <v>116606039.52</v>
      </c>
      <c r="F79" s="93"/>
      <c r="G79" s="96"/>
    </row>
  </sheetData>
  <mergeCells count="144">
    <mergeCell ref="A76:B76"/>
    <mergeCell ref="E76:G76"/>
    <mergeCell ref="A77:B77"/>
    <mergeCell ref="E77:G77"/>
    <mergeCell ref="A78:B78"/>
    <mergeCell ref="E78:G78"/>
    <mergeCell ref="A79:C79"/>
    <mergeCell ref="E79:G79"/>
    <mergeCell ref="A1:F1"/>
    <mergeCell ref="A3:F3"/>
    <mergeCell ref="A5:F5"/>
    <mergeCell ref="A7:F7"/>
    <mergeCell ref="A10:B10"/>
    <mergeCell ref="E10:G10"/>
    <mergeCell ref="A74:B74"/>
    <mergeCell ref="A75:B75"/>
    <mergeCell ref="E75:G75"/>
    <mergeCell ref="A12:B12"/>
    <mergeCell ref="E12:G12"/>
    <mergeCell ref="A11:B11"/>
    <mergeCell ref="E11:G11"/>
    <mergeCell ref="A15:B15"/>
    <mergeCell ref="E15:G15"/>
    <mergeCell ref="A16:B16"/>
    <mergeCell ref="E16:G16"/>
    <mergeCell ref="A17:B17"/>
    <mergeCell ref="E17:G17"/>
    <mergeCell ref="A13:B13"/>
    <mergeCell ref="E13:G13"/>
    <mergeCell ref="A14:B14"/>
    <mergeCell ref="E14:G14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E58:G58"/>
    <mergeCell ref="A59:B59"/>
    <mergeCell ref="E59:G59"/>
    <mergeCell ref="A63:B63"/>
    <mergeCell ref="A54:B54"/>
    <mergeCell ref="E54:G54"/>
    <mergeCell ref="A55:B55"/>
    <mergeCell ref="E55:G55"/>
    <mergeCell ref="A56:B56"/>
    <mergeCell ref="E56:G56"/>
    <mergeCell ref="E63:G63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74:G74"/>
    <mergeCell ref="A66:B66"/>
    <mergeCell ref="A67:B67"/>
    <mergeCell ref="E67:G67"/>
    <mergeCell ref="A68:B68"/>
    <mergeCell ref="E68:G68"/>
    <mergeCell ref="E69:G69"/>
    <mergeCell ref="A64:B64"/>
    <mergeCell ref="E64:G64"/>
    <mergeCell ref="A65:B65"/>
    <mergeCell ref="E65:G65"/>
    <mergeCell ref="E66:G66"/>
    <mergeCell ref="A69:B69"/>
    <mergeCell ref="A70:B70"/>
    <mergeCell ref="E70:G70"/>
    <mergeCell ref="A71:B71"/>
    <mergeCell ref="E71:G71"/>
    <mergeCell ref="A72:B72"/>
    <mergeCell ref="E72:G72"/>
    <mergeCell ref="E73:G73"/>
    <mergeCell ref="A73:B73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topLeftCell="A13" zoomScale="112" zoomScaleNormal="100" zoomScaleSheetLayoutView="112" workbookViewId="0">
      <selection activeCell="A4" sqref="A4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28" t="s">
        <v>0</v>
      </c>
      <c r="B1" s="128"/>
      <c r="C1" s="128"/>
      <c r="D1" s="128"/>
      <c r="E1" s="128"/>
      <c r="F1" s="128"/>
      <c r="G1" s="128"/>
    </row>
    <row r="2" spans="1:7" ht="21.75" x14ac:dyDescent="0.25">
      <c r="A2" s="128" t="s">
        <v>203</v>
      </c>
      <c r="B2" s="128"/>
      <c r="C2" s="128"/>
      <c r="D2" s="128"/>
      <c r="E2" s="128"/>
      <c r="F2" s="128"/>
      <c r="G2" s="128"/>
    </row>
    <row r="3" spans="1:7" ht="21.75" x14ac:dyDescent="0.25">
      <c r="A3" s="129" t="s">
        <v>368</v>
      </c>
      <c r="B3" s="129"/>
      <c r="C3" s="129"/>
      <c r="D3" s="129"/>
      <c r="E3" s="129"/>
      <c r="F3" s="129"/>
      <c r="G3" s="129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204</v>
      </c>
      <c r="F5" s="14" t="s">
        <v>205</v>
      </c>
      <c r="G5" s="15" t="s">
        <v>206</v>
      </c>
    </row>
    <row r="6" spans="1:7" ht="22.5" thickBot="1" x14ac:dyDescent="0.55000000000000004">
      <c r="A6" s="130" t="s">
        <v>207</v>
      </c>
      <c r="B6" s="130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208</v>
      </c>
      <c r="B8" s="25"/>
      <c r="C8" s="26"/>
      <c r="D8" s="27">
        <v>7801.63</v>
      </c>
      <c r="E8" s="27">
        <v>0</v>
      </c>
      <c r="F8" s="27">
        <v>0</v>
      </c>
      <c r="G8" s="28">
        <f>D8+E8-F8</f>
        <v>7801.63</v>
      </c>
    </row>
    <row r="9" spans="1:7" ht="21.75" x14ac:dyDescent="0.25">
      <c r="A9" s="29" t="s">
        <v>209</v>
      </c>
      <c r="B9" s="29"/>
      <c r="C9" s="30"/>
      <c r="D9" s="31">
        <v>632445</v>
      </c>
      <c r="E9" s="32">
        <v>58000</v>
      </c>
      <c r="F9" s="32">
        <v>24750</v>
      </c>
      <c r="G9" s="28">
        <f t="shared" ref="G9:G24" si="0">D9+E9-F9</f>
        <v>665695</v>
      </c>
    </row>
    <row r="10" spans="1:7" ht="21.75" x14ac:dyDescent="0.25">
      <c r="A10" s="29" t="s">
        <v>210</v>
      </c>
      <c r="B10" s="29"/>
      <c r="C10" s="30"/>
      <c r="D10" s="33">
        <v>1497.85</v>
      </c>
      <c r="E10" s="31">
        <v>3106.47</v>
      </c>
      <c r="F10" s="31">
        <v>1497.85</v>
      </c>
      <c r="G10" s="28">
        <f t="shared" si="0"/>
        <v>3106.47</v>
      </c>
    </row>
    <row r="11" spans="1:7" ht="21.75" x14ac:dyDescent="0.25">
      <c r="A11" s="126" t="s">
        <v>211</v>
      </c>
      <c r="B11" s="126"/>
      <c r="C11" s="127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6" t="s">
        <v>212</v>
      </c>
      <c r="B12" s="126"/>
      <c r="C12" s="127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31" t="s">
        <v>213</v>
      </c>
      <c r="B13" s="131"/>
      <c r="C13" s="132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31" t="s">
        <v>214</v>
      </c>
      <c r="B14" s="131"/>
      <c r="C14" s="132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31" t="s">
        <v>215</v>
      </c>
      <c r="B15" s="131"/>
      <c r="C15" s="132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31" t="s">
        <v>216</v>
      </c>
      <c r="B16" s="131"/>
      <c r="C16" s="132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31" t="s">
        <v>275</v>
      </c>
      <c r="B17" s="131"/>
      <c r="C17" s="132"/>
      <c r="D17" s="32">
        <v>20400</v>
      </c>
      <c r="E17" s="34">
        <v>0</v>
      </c>
      <c r="F17" s="34">
        <v>20400</v>
      </c>
      <c r="G17" s="28">
        <f t="shared" si="0"/>
        <v>0</v>
      </c>
    </row>
    <row r="18" spans="1:9" ht="21.75" x14ac:dyDescent="0.25">
      <c r="A18" s="126" t="s">
        <v>217</v>
      </c>
      <c r="B18" s="126"/>
      <c r="C18" s="127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31" t="s">
        <v>218</v>
      </c>
      <c r="B19" s="131"/>
      <c r="C19" s="132"/>
      <c r="D19" s="34">
        <v>0</v>
      </c>
      <c r="E19" s="34">
        <v>429</v>
      </c>
      <c r="F19" s="34">
        <v>0</v>
      </c>
      <c r="G19" s="28">
        <f t="shared" si="0"/>
        <v>429</v>
      </c>
    </row>
    <row r="20" spans="1:9" ht="21.75" x14ac:dyDescent="0.25">
      <c r="A20" s="126" t="s">
        <v>219</v>
      </c>
      <c r="B20" s="126"/>
      <c r="C20" s="127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31" t="s">
        <v>220</v>
      </c>
      <c r="B21" s="131"/>
      <c r="C21" s="132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31" t="s">
        <v>221</v>
      </c>
      <c r="B22" s="131"/>
      <c r="C22" s="132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31" t="s">
        <v>222</v>
      </c>
      <c r="B23" s="131"/>
      <c r="C23" s="132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31" t="s">
        <v>223</v>
      </c>
      <c r="B24" s="131"/>
      <c r="C24" s="132"/>
      <c r="D24" s="35">
        <v>0</v>
      </c>
      <c r="E24" s="34">
        <v>272375</v>
      </c>
      <c r="F24" s="34">
        <v>272375</v>
      </c>
      <c r="G24" s="28">
        <f t="shared" si="0"/>
        <v>0</v>
      </c>
    </row>
    <row r="25" spans="1:9" ht="21.75" x14ac:dyDescent="0.5">
      <c r="A25" s="36" t="s">
        <v>224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3" t="s">
        <v>39</v>
      </c>
      <c r="B26" s="133"/>
      <c r="C26" s="134"/>
      <c r="D26" s="40">
        <f>SUM(D8:D25)</f>
        <v>662144.48</v>
      </c>
      <c r="E26" s="41">
        <f>SUM(E8:E25)</f>
        <v>333910.46999999997</v>
      </c>
      <c r="F26" s="41">
        <f>SUM(F8:F25)</f>
        <v>319022.84999999998</v>
      </c>
      <c r="G26" s="42">
        <f>SUM(D26+E26-F26)</f>
        <v>677032.1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zoomScale="106" zoomScaleNormal="100" zoomScaleSheetLayoutView="106" workbookViewId="0">
      <selection activeCell="M10" sqref="M10:R10"/>
    </sheetView>
  </sheetViews>
  <sheetFormatPr defaultRowHeight="14.25" x14ac:dyDescent="0.2"/>
  <cols>
    <col min="1" max="1" width="11.875" style="81" customWidth="1"/>
    <col min="2" max="2" width="6.25" style="81" customWidth="1"/>
    <col min="3" max="3" width="1.625" style="81" customWidth="1"/>
    <col min="4" max="4" width="11.875" style="81" customWidth="1"/>
    <col min="5" max="5" width="11.625" style="81" customWidth="1"/>
    <col min="6" max="6" width="0.125" style="81" customWidth="1"/>
    <col min="7" max="7" width="2.5" style="81" customWidth="1"/>
    <col min="8" max="8" width="6.875" style="81" customWidth="1"/>
    <col min="9" max="9" width="8.625" style="81" customWidth="1"/>
    <col min="10" max="10" width="0.375" style="81" customWidth="1"/>
    <col min="11" max="11" width="11.875" style="81" customWidth="1"/>
    <col min="12" max="12" width="3.25" style="81" customWidth="1"/>
    <col min="13" max="13" width="4.375" style="81" customWidth="1"/>
    <col min="14" max="14" width="1.875" style="81" customWidth="1"/>
    <col min="15" max="15" width="11.125" style="81" customWidth="1"/>
    <col min="16" max="16" width="0" style="81" hidden="1" customWidth="1"/>
    <col min="17" max="17" width="0.125" style="81" customWidth="1"/>
    <col min="18" max="18" width="0.25" style="81" customWidth="1"/>
    <col min="19" max="20" width="0" style="81" hidden="1" customWidth="1"/>
    <col min="21" max="16384" width="9" style="81"/>
  </cols>
  <sheetData>
    <row r="1" spans="1:18" ht="14.25" customHeight="1" x14ac:dyDescent="0.2">
      <c r="A1" s="13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8" ht="17.25" customHeight="1" x14ac:dyDescent="0.2">
      <c r="A2" s="139" t="s">
        <v>225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8" ht="14.25" customHeight="1" x14ac:dyDescent="0.2">
      <c r="A3" s="138" t="s">
        <v>226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</row>
    <row r="4" spans="1:18" ht="18" customHeight="1" x14ac:dyDescent="0.2">
      <c r="A4" s="138" t="s">
        <v>379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</row>
    <row r="5" spans="1:18" ht="24" customHeight="1" x14ac:dyDescent="0.2">
      <c r="A5" s="108" t="s">
        <v>227</v>
      </c>
      <c r="B5" s="96"/>
      <c r="C5" s="108" t="s">
        <v>228</v>
      </c>
      <c r="D5" s="93"/>
      <c r="E5" s="93"/>
      <c r="F5" s="93"/>
      <c r="G5" s="96"/>
      <c r="H5" s="108" t="s">
        <v>229</v>
      </c>
      <c r="I5" s="96"/>
      <c r="J5" s="108" t="s">
        <v>230</v>
      </c>
      <c r="K5" s="93"/>
      <c r="L5" s="96"/>
      <c r="M5" s="108" t="s">
        <v>231</v>
      </c>
      <c r="N5" s="93"/>
      <c r="O5" s="93"/>
      <c r="P5" s="93"/>
      <c r="Q5" s="93"/>
      <c r="R5" s="96"/>
    </row>
    <row r="6" spans="1:18" ht="19.5" customHeight="1" x14ac:dyDescent="0.2">
      <c r="A6" s="135" t="s">
        <v>18</v>
      </c>
      <c r="B6" s="96"/>
      <c r="C6" s="135" t="s">
        <v>133</v>
      </c>
      <c r="D6" s="93"/>
      <c r="E6" s="93"/>
      <c r="F6" s="93"/>
      <c r="G6" s="96"/>
      <c r="H6" s="140">
        <v>205000</v>
      </c>
      <c r="I6" s="96"/>
      <c r="J6" s="140">
        <v>4472</v>
      </c>
      <c r="K6" s="93"/>
      <c r="L6" s="96"/>
      <c r="M6" s="140">
        <v>112457.88</v>
      </c>
      <c r="N6" s="93"/>
      <c r="O6" s="93"/>
      <c r="P6" s="93"/>
      <c r="Q6" s="93"/>
      <c r="R6" s="96"/>
    </row>
    <row r="7" spans="1:18" ht="22.5" customHeight="1" x14ac:dyDescent="0.2">
      <c r="A7" s="135"/>
      <c r="B7" s="96"/>
      <c r="C7" s="135" t="s">
        <v>135</v>
      </c>
      <c r="D7" s="93"/>
      <c r="E7" s="93"/>
      <c r="F7" s="93"/>
      <c r="G7" s="96"/>
      <c r="H7" s="140">
        <v>10000</v>
      </c>
      <c r="I7" s="96"/>
      <c r="J7" s="140">
        <v>0</v>
      </c>
      <c r="K7" s="93"/>
      <c r="L7" s="96"/>
      <c r="M7" s="140">
        <v>1013.35</v>
      </c>
      <c r="N7" s="93"/>
      <c r="O7" s="93"/>
      <c r="P7" s="93"/>
      <c r="Q7" s="93"/>
      <c r="R7" s="96"/>
    </row>
    <row r="8" spans="1:18" ht="18" customHeight="1" x14ac:dyDescent="0.2">
      <c r="A8" s="135"/>
      <c r="B8" s="96"/>
      <c r="C8" s="135" t="s">
        <v>137</v>
      </c>
      <c r="D8" s="93"/>
      <c r="E8" s="93"/>
      <c r="F8" s="93"/>
      <c r="G8" s="96"/>
      <c r="H8" s="140">
        <v>15000</v>
      </c>
      <c r="I8" s="96"/>
      <c r="J8" s="140">
        <v>1062</v>
      </c>
      <c r="K8" s="93"/>
      <c r="L8" s="96"/>
      <c r="M8" s="140">
        <v>7008</v>
      </c>
      <c r="N8" s="93"/>
      <c r="O8" s="93"/>
      <c r="P8" s="93"/>
      <c r="Q8" s="93"/>
      <c r="R8" s="96"/>
    </row>
    <row r="9" spans="1:18" ht="25.5" customHeight="1" x14ac:dyDescent="0.2">
      <c r="A9" s="135"/>
      <c r="B9" s="96"/>
      <c r="C9" s="135" t="s">
        <v>232</v>
      </c>
      <c r="D9" s="93"/>
      <c r="E9" s="93"/>
      <c r="F9" s="93"/>
      <c r="G9" s="96"/>
      <c r="H9" s="140">
        <v>100000</v>
      </c>
      <c r="I9" s="96"/>
      <c r="J9" s="140">
        <v>0</v>
      </c>
      <c r="K9" s="93"/>
      <c r="L9" s="96"/>
      <c r="M9" s="140">
        <v>-25566.82</v>
      </c>
      <c r="N9" s="93"/>
      <c r="O9" s="93"/>
      <c r="P9" s="93"/>
      <c r="Q9" s="93"/>
      <c r="R9" s="96"/>
    </row>
    <row r="10" spans="1:18" ht="18" customHeight="1" x14ac:dyDescent="0.2">
      <c r="A10" s="136" t="s">
        <v>233</v>
      </c>
      <c r="B10" s="93"/>
      <c r="C10" s="93"/>
      <c r="D10" s="93"/>
      <c r="E10" s="93"/>
      <c r="F10" s="93"/>
      <c r="G10" s="96"/>
      <c r="H10" s="137">
        <v>330000</v>
      </c>
      <c r="I10" s="96"/>
      <c r="J10" s="137">
        <v>5534</v>
      </c>
      <c r="K10" s="93"/>
      <c r="L10" s="96"/>
      <c r="M10" s="137">
        <v>94912.41</v>
      </c>
      <c r="N10" s="93"/>
      <c r="O10" s="93"/>
      <c r="P10" s="93"/>
      <c r="Q10" s="93"/>
      <c r="R10" s="96"/>
    </row>
    <row r="11" spans="1:18" ht="24" customHeight="1" x14ac:dyDescent="0.2">
      <c r="A11" s="135" t="s">
        <v>21</v>
      </c>
      <c r="B11" s="96"/>
      <c r="C11" s="135" t="s">
        <v>139</v>
      </c>
      <c r="D11" s="93"/>
      <c r="E11" s="93"/>
      <c r="F11" s="93"/>
      <c r="G11" s="96"/>
      <c r="H11" s="140">
        <v>1000</v>
      </c>
      <c r="I11" s="96"/>
      <c r="J11" s="140">
        <v>80</v>
      </c>
      <c r="K11" s="93"/>
      <c r="L11" s="96"/>
      <c r="M11" s="140">
        <v>-390</v>
      </c>
      <c r="N11" s="93"/>
      <c r="O11" s="93"/>
      <c r="P11" s="93"/>
      <c r="Q11" s="93"/>
      <c r="R11" s="96"/>
    </row>
    <row r="12" spans="1:18" ht="18" customHeight="1" x14ac:dyDescent="0.2">
      <c r="A12" s="135"/>
      <c r="B12" s="96"/>
      <c r="C12" s="135" t="s">
        <v>141</v>
      </c>
      <c r="D12" s="93"/>
      <c r="E12" s="93"/>
      <c r="F12" s="93"/>
      <c r="G12" s="96"/>
      <c r="H12" s="140">
        <v>180000</v>
      </c>
      <c r="I12" s="96"/>
      <c r="J12" s="140">
        <v>17560</v>
      </c>
      <c r="K12" s="93"/>
      <c r="L12" s="96"/>
      <c r="M12" s="140">
        <v>29380</v>
      </c>
      <c r="N12" s="93"/>
      <c r="O12" s="93"/>
      <c r="P12" s="93"/>
      <c r="Q12" s="93"/>
      <c r="R12" s="96"/>
    </row>
    <row r="13" spans="1:18" ht="18" customHeight="1" x14ac:dyDescent="0.2">
      <c r="A13" s="135"/>
      <c r="B13" s="96"/>
      <c r="C13" s="135" t="s">
        <v>143</v>
      </c>
      <c r="D13" s="93"/>
      <c r="E13" s="93"/>
      <c r="F13" s="93"/>
      <c r="G13" s="96"/>
      <c r="H13" s="140">
        <v>3000</v>
      </c>
      <c r="I13" s="96"/>
      <c r="J13" s="140">
        <v>180</v>
      </c>
      <c r="K13" s="93"/>
      <c r="L13" s="96"/>
      <c r="M13" s="140">
        <v>-460</v>
      </c>
      <c r="N13" s="93"/>
      <c r="O13" s="93"/>
      <c r="P13" s="93"/>
      <c r="Q13" s="93"/>
      <c r="R13" s="96"/>
    </row>
    <row r="14" spans="1:18" ht="14.25" customHeight="1" x14ac:dyDescent="0.2">
      <c r="A14" s="135"/>
      <c r="B14" s="96"/>
      <c r="C14" s="135" t="s">
        <v>145</v>
      </c>
      <c r="D14" s="93"/>
      <c r="E14" s="93"/>
      <c r="F14" s="93"/>
      <c r="G14" s="96"/>
      <c r="H14" s="140">
        <v>600</v>
      </c>
      <c r="I14" s="96"/>
      <c r="J14" s="140">
        <v>0</v>
      </c>
      <c r="K14" s="93"/>
      <c r="L14" s="96"/>
      <c r="M14" s="140">
        <v>-20</v>
      </c>
      <c r="N14" s="93"/>
      <c r="O14" s="93"/>
      <c r="P14" s="93"/>
      <c r="Q14" s="93"/>
      <c r="R14" s="96"/>
    </row>
    <row r="15" spans="1:18" ht="14.25" customHeight="1" x14ac:dyDescent="0.2">
      <c r="A15" s="135"/>
      <c r="B15" s="96"/>
      <c r="C15" s="135" t="s">
        <v>375</v>
      </c>
      <c r="D15" s="93"/>
      <c r="E15" s="93"/>
      <c r="F15" s="93"/>
      <c r="G15" s="96"/>
      <c r="H15" s="140">
        <v>0</v>
      </c>
      <c r="I15" s="96"/>
      <c r="J15" s="140">
        <v>0</v>
      </c>
      <c r="K15" s="93"/>
      <c r="L15" s="96"/>
      <c r="M15" s="140">
        <v>0</v>
      </c>
      <c r="N15" s="93"/>
      <c r="O15" s="93"/>
      <c r="P15" s="93"/>
      <c r="Q15" s="93"/>
      <c r="R15" s="96"/>
    </row>
    <row r="16" spans="1:18" ht="23.45" customHeight="1" x14ac:dyDescent="0.2">
      <c r="A16" s="135"/>
      <c r="B16" s="96"/>
      <c r="C16" s="135" t="s">
        <v>147</v>
      </c>
      <c r="D16" s="93"/>
      <c r="E16" s="93"/>
      <c r="F16" s="93"/>
      <c r="G16" s="96"/>
      <c r="H16" s="140">
        <v>3000</v>
      </c>
      <c r="I16" s="96"/>
      <c r="J16" s="140">
        <v>0</v>
      </c>
      <c r="K16" s="93"/>
      <c r="L16" s="96"/>
      <c r="M16" s="140">
        <v>-2600</v>
      </c>
      <c r="N16" s="93"/>
      <c r="O16" s="93"/>
      <c r="P16" s="93"/>
      <c r="Q16" s="93"/>
      <c r="R16" s="96"/>
    </row>
    <row r="17" spans="1:18" ht="16.5" customHeight="1" x14ac:dyDescent="0.2">
      <c r="A17" s="135"/>
      <c r="B17" s="96"/>
      <c r="C17" s="135" t="s">
        <v>149</v>
      </c>
      <c r="D17" s="93"/>
      <c r="E17" s="93"/>
      <c r="F17" s="93"/>
      <c r="G17" s="96"/>
      <c r="H17" s="140">
        <v>200</v>
      </c>
      <c r="I17" s="96"/>
      <c r="J17" s="140">
        <v>0</v>
      </c>
      <c r="K17" s="93"/>
      <c r="L17" s="96"/>
      <c r="M17" s="140">
        <v>800</v>
      </c>
      <c r="N17" s="93"/>
      <c r="O17" s="93"/>
      <c r="P17" s="93"/>
      <c r="Q17" s="93"/>
      <c r="R17" s="96"/>
    </row>
    <row r="18" spans="1:18" ht="24.75" customHeight="1" x14ac:dyDescent="0.2">
      <c r="A18" s="135"/>
      <c r="B18" s="96"/>
      <c r="C18" s="135" t="s">
        <v>151</v>
      </c>
      <c r="D18" s="93"/>
      <c r="E18" s="93"/>
      <c r="F18" s="93"/>
      <c r="G18" s="96"/>
      <c r="H18" s="140">
        <v>2000</v>
      </c>
      <c r="I18" s="96"/>
      <c r="J18" s="140">
        <v>200</v>
      </c>
      <c r="K18" s="93"/>
      <c r="L18" s="96"/>
      <c r="M18" s="140">
        <v>1095</v>
      </c>
      <c r="N18" s="93"/>
      <c r="O18" s="93"/>
      <c r="P18" s="93"/>
      <c r="Q18" s="93"/>
      <c r="R18" s="96"/>
    </row>
    <row r="19" spans="1:18" ht="21.75" customHeight="1" x14ac:dyDescent="0.2">
      <c r="A19" s="135"/>
      <c r="B19" s="96"/>
      <c r="C19" s="135" t="s">
        <v>234</v>
      </c>
      <c r="D19" s="93"/>
      <c r="E19" s="93"/>
      <c r="F19" s="93"/>
      <c r="G19" s="96"/>
      <c r="H19" s="140">
        <v>500</v>
      </c>
      <c r="I19" s="96"/>
      <c r="J19" s="140">
        <v>0</v>
      </c>
      <c r="K19" s="93"/>
      <c r="L19" s="96"/>
      <c r="M19" s="140">
        <v>-500</v>
      </c>
      <c r="N19" s="93"/>
      <c r="O19" s="93"/>
      <c r="P19" s="93"/>
      <c r="Q19" s="93"/>
      <c r="R19" s="96"/>
    </row>
    <row r="20" spans="1:18" ht="15.75" customHeight="1" x14ac:dyDescent="0.2">
      <c r="A20" s="135"/>
      <c r="B20" s="96"/>
      <c r="C20" s="135" t="s">
        <v>153</v>
      </c>
      <c r="D20" s="93"/>
      <c r="E20" s="93"/>
      <c r="F20" s="93"/>
      <c r="G20" s="96"/>
      <c r="H20" s="140">
        <v>100000</v>
      </c>
      <c r="I20" s="96"/>
      <c r="J20" s="140">
        <v>0</v>
      </c>
      <c r="K20" s="93"/>
      <c r="L20" s="96"/>
      <c r="M20" s="140">
        <v>-99900</v>
      </c>
      <c r="N20" s="93"/>
      <c r="O20" s="93"/>
      <c r="P20" s="93"/>
      <c r="Q20" s="93"/>
      <c r="R20" s="96"/>
    </row>
    <row r="21" spans="1:18" ht="26.25" customHeight="1" x14ac:dyDescent="0.2">
      <c r="A21" s="135"/>
      <c r="B21" s="96"/>
      <c r="C21" s="135" t="s">
        <v>155</v>
      </c>
      <c r="D21" s="93"/>
      <c r="E21" s="93"/>
      <c r="F21" s="93"/>
      <c r="G21" s="96"/>
      <c r="H21" s="140">
        <v>15000</v>
      </c>
      <c r="I21" s="96"/>
      <c r="J21" s="140">
        <v>400</v>
      </c>
      <c r="K21" s="93"/>
      <c r="L21" s="96"/>
      <c r="M21" s="140">
        <v>3675</v>
      </c>
      <c r="N21" s="93"/>
      <c r="O21" s="93"/>
      <c r="P21" s="93"/>
      <c r="Q21" s="93"/>
      <c r="R21" s="96"/>
    </row>
    <row r="22" spans="1:18" ht="32.25" customHeight="1" x14ac:dyDescent="0.2">
      <c r="A22" s="135"/>
      <c r="B22" s="96"/>
      <c r="C22" s="135" t="s">
        <v>157</v>
      </c>
      <c r="D22" s="93"/>
      <c r="E22" s="93"/>
      <c r="F22" s="93"/>
      <c r="G22" s="96"/>
      <c r="H22" s="140">
        <v>10000</v>
      </c>
      <c r="I22" s="96"/>
      <c r="J22" s="140">
        <v>500</v>
      </c>
      <c r="K22" s="93"/>
      <c r="L22" s="96"/>
      <c r="M22" s="140">
        <v>5300</v>
      </c>
      <c r="N22" s="93"/>
      <c r="O22" s="93"/>
      <c r="P22" s="93"/>
      <c r="Q22" s="93"/>
      <c r="R22" s="96"/>
    </row>
    <row r="23" spans="1:18" ht="18" customHeight="1" x14ac:dyDescent="0.2">
      <c r="A23" s="135"/>
      <c r="B23" s="96"/>
      <c r="C23" s="135" t="s">
        <v>235</v>
      </c>
      <c r="D23" s="93"/>
      <c r="E23" s="93"/>
      <c r="F23" s="93"/>
      <c r="G23" s="96"/>
      <c r="H23" s="140">
        <v>500</v>
      </c>
      <c r="I23" s="96"/>
      <c r="J23" s="140">
        <v>1000</v>
      </c>
      <c r="K23" s="93"/>
      <c r="L23" s="96"/>
      <c r="M23" s="140">
        <v>500</v>
      </c>
      <c r="N23" s="93"/>
      <c r="O23" s="93"/>
      <c r="P23" s="93"/>
      <c r="Q23" s="93"/>
      <c r="R23" s="96"/>
    </row>
    <row r="24" spans="1:18" ht="18" customHeight="1" x14ac:dyDescent="0.2">
      <c r="A24" s="135"/>
      <c r="B24" s="96"/>
      <c r="C24" s="135" t="s">
        <v>159</v>
      </c>
      <c r="D24" s="93"/>
      <c r="E24" s="93"/>
      <c r="F24" s="93"/>
      <c r="G24" s="96"/>
      <c r="H24" s="140">
        <v>200</v>
      </c>
      <c r="I24" s="96"/>
      <c r="J24" s="140">
        <v>60</v>
      </c>
      <c r="K24" s="93"/>
      <c r="L24" s="96"/>
      <c r="M24" s="140">
        <v>20</v>
      </c>
      <c r="N24" s="93"/>
      <c r="O24" s="93"/>
      <c r="P24" s="93"/>
      <c r="Q24" s="93"/>
      <c r="R24" s="96"/>
    </row>
    <row r="25" spans="1:18" ht="24" customHeight="1" x14ac:dyDescent="0.2">
      <c r="A25" s="135"/>
      <c r="B25" s="96"/>
      <c r="C25" s="135" t="s">
        <v>236</v>
      </c>
      <c r="D25" s="93"/>
      <c r="E25" s="93"/>
      <c r="F25" s="93"/>
      <c r="G25" s="96"/>
      <c r="H25" s="140">
        <v>300</v>
      </c>
      <c r="I25" s="96"/>
      <c r="J25" s="140">
        <v>0</v>
      </c>
      <c r="K25" s="93"/>
      <c r="L25" s="96"/>
      <c r="M25" s="140">
        <v>-300</v>
      </c>
      <c r="N25" s="93"/>
      <c r="O25" s="93"/>
      <c r="P25" s="93"/>
      <c r="Q25" s="93"/>
      <c r="R25" s="96"/>
    </row>
    <row r="26" spans="1:18" ht="24" customHeight="1" x14ac:dyDescent="0.2">
      <c r="A26" s="135"/>
      <c r="B26" s="96"/>
      <c r="C26" s="135" t="s">
        <v>161</v>
      </c>
      <c r="D26" s="93"/>
      <c r="E26" s="93"/>
      <c r="F26" s="93"/>
      <c r="G26" s="96"/>
      <c r="H26" s="140">
        <v>1500</v>
      </c>
      <c r="I26" s="96"/>
      <c r="J26" s="140">
        <v>200</v>
      </c>
      <c r="K26" s="93"/>
      <c r="L26" s="96"/>
      <c r="M26" s="140">
        <v>1100</v>
      </c>
      <c r="N26" s="93"/>
      <c r="O26" s="93"/>
      <c r="P26" s="93"/>
      <c r="Q26" s="93"/>
      <c r="R26" s="96"/>
    </row>
    <row r="27" spans="1:18" ht="23.25" customHeight="1" x14ac:dyDescent="0.2">
      <c r="A27" s="136" t="s">
        <v>237</v>
      </c>
      <c r="B27" s="93"/>
      <c r="C27" s="93"/>
      <c r="D27" s="93"/>
      <c r="E27" s="93"/>
      <c r="F27" s="93"/>
      <c r="G27" s="96"/>
      <c r="H27" s="137">
        <v>317800</v>
      </c>
      <c r="I27" s="96"/>
      <c r="J27" s="137">
        <v>20180</v>
      </c>
      <c r="K27" s="93"/>
      <c r="L27" s="96"/>
      <c r="M27" s="137">
        <v>-62300</v>
      </c>
      <c r="N27" s="93"/>
      <c r="O27" s="93"/>
      <c r="P27" s="93"/>
      <c r="Q27" s="93"/>
      <c r="R27" s="96"/>
    </row>
    <row r="28" spans="1:18" ht="18" customHeight="1" x14ac:dyDescent="0.2">
      <c r="A28" s="135" t="s">
        <v>24</v>
      </c>
      <c r="B28" s="96"/>
      <c r="C28" s="135" t="s">
        <v>163</v>
      </c>
      <c r="D28" s="93"/>
      <c r="E28" s="93"/>
      <c r="F28" s="93"/>
      <c r="G28" s="96"/>
      <c r="H28" s="140">
        <v>48000</v>
      </c>
      <c r="I28" s="96"/>
      <c r="J28" s="140">
        <v>8000</v>
      </c>
      <c r="K28" s="93"/>
      <c r="L28" s="96"/>
      <c r="M28" s="140">
        <v>0</v>
      </c>
      <c r="N28" s="93"/>
      <c r="O28" s="93"/>
      <c r="P28" s="93"/>
      <c r="Q28" s="93"/>
      <c r="R28" s="96"/>
    </row>
    <row r="29" spans="1:18" ht="23.25" customHeight="1" x14ac:dyDescent="0.2">
      <c r="A29" s="135"/>
      <c r="B29" s="96"/>
      <c r="C29" s="135" t="s">
        <v>165</v>
      </c>
      <c r="D29" s="93"/>
      <c r="E29" s="93"/>
      <c r="F29" s="93"/>
      <c r="G29" s="96"/>
      <c r="H29" s="140">
        <v>105000</v>
      </c>
      <c r="I29" s="96"/>
      <c r="J29" s="140">
        <v>8080</v>
      </c>
      <c r="K29" s="93"/>
      <c r="L29" s="96"/>
      <c r="M29" s="140">
        <v>1090</v>
      </c>
      <c r="N29" s="93"/>
      <c r="O29" s="93"/>
      <c r="P29" s="93"/>
      <c r="Q29" s="93"/>
      <c r="R29" s="96"/>
    </row>
    <row r="30" spans="1:18" ht="18" customHeight="1" x14ac:dyDescent="0.2">
      <c r="A30" s="135"/>
      <c r="B30" s="96"/>
      <c r="C30" s="135" t="s">
        <v>167</v>
      </c>
      <c r="D30" s="93"/>
      <c r="E30" s="93"/>
      <c r="F30" s="93"/>
      <c r="G30" s="96"/>
      <c r="H30" s="140">
        <v>500000</v>
      </c>
      <c r="I30" s="96"/>
      <c r="J30" s="140">
        <v>54888.02</v>
      </c>
      <c r="K30" s="93"/>
      <c r="L30" s="96"/>
      <c r="M30" s="140">
        <v>-48008.07</v>
      </c>
      <c r="N30" s="93"/>
      <c r="O30" s="93"/>
      <c r="P30" s="93"/>
      <c r="Q30" s="93"/>
      <c r="R30" s="96"/>
    </row>
    <row r="31" spans="1:18" ht="18" customHeight="1" x14ac:dyDescent="0.2">
      <c r="A31" s="136" t="s">
        <v>238</v>
      </c>
      <c r="B31" s="93"/>
      <c r="C31" s="93"/>
      <c r="D31" s="93"/>
      <c r="E31" s="93"/>
      <c r="F31" s="93"/>
      <c r="G31" s="96"/>
      <c r="H31" s="137">
        <v>653000</v>
      </c>
      <c r="I31" s="96"/>
      <c r="J31" s="137">
        <v>70968.02</v>
      </c>
      <c r="K31" s="93"/>
      <c r="L31" s="96"/>
      <c r="M31" s="137">
        <v>-46918.07</v>
      </c>
      <c r="N31" s="93"/>
      <c r="O31" s="93"/>
      <c r="P31" s="93"/>
      <c r="Q31" s="93"/>
      <c r="R31" s="96"/>
    </row>
    <row r="32" spans="1:18" ht="23.25" customHeight="1" x14ac:dyDescent="0.2">
      <c r="A32" s="135" t="s">
        <v>27</v>
      </c>
      <c r="B32" s="96"/>
      <c r="C32" s="135" t="s">
        <v>169</v>
      </c>
      <c r="D32" s="93"/>
      <c r="E32" s="93"/>
      <c r="F32" s="93"/>
      <c r="G32" s="96"/>
      <c r="H32" s="140">
        <v>1500000</v>
      </c>
      <c r="I32" s="96"/>
      <c r="J32" s="140">
        <v>135400</v>
      </c>
      <c r="K32" s="93"/>
      <c r="L32" s="96"/>
      <c r="M32" s="140">
        <v>69487</v>
      </c>
      <c r="N32" s="93"/>
      <c r="O32" s="93"/>
      <c r="P32" s="93"/>
      <c r="Q32" s="93"/>
      <c r="R32" s="96"/>
    </row>
    <row r="33" spans="1:18" ht="18.75" customHeight="1" x14ac:dyDescent="0.2">
      <c r="A33" s="135"/>
      <c r="B33" s="96"/>
      <c r="C33" s="135" t="s">
        <v>239</v>
      </c>
      <c r="D33" s="93"/>
      <c r="E33" s="93"/>
      <c r="F33" s="93"/>
      <c r="G33" s="96"/>
      <c r="H33" s="140">
        <v>0</v>
      </c>
      <c r="I33" s="96"/>
      <c r="J33" s="140">
        <v>0</v>
      </c>
      <c r="K33" s="93"/>
      <c r="L33" s="96"/>
      <c r="M33" s="140">
        <v>0</v>
      </c>
      <c r="N33" s="93"/>
      <c r="O33" s="93"/>
      <c r="P33" s="93"/>
      <c r="Q33" s="93"/>
      <c r="R33" s="96"/>
    </row>
    <row r="34" spans="1:18" ht="18.75" customHeight="1" x14ac:dyDescent="0.2">
      <c r="A34" s="136" t="s">
        <v>240</v>
      </c>
      <c r="B34" s="93"/>
      <c r="C34" s="93"/>
      <c r="D34" s="93"/>
      <c r="E34" s="93"/>
      <c r="F34" s="93"/>
      <c r="G34" s="96"/>
      <c r="H34" s="137">
        <v>1500000</v>
      </c>
      <c r="I34" s="96"/>
      <c r="J34" s="137">
        <v>135400</v>
      </c>
      <c r="K34" s="93"/>
      <c r="L34" s="96"/>
      <c r="M34" s="137">
        <v>69487</v>
      </c>
      <c r="N34" s="93"/>
      <c r="O34" s="93"/>
      <c r="P34" s="93"/>
      <c r="Q34" s="93"/>
      <c r="R34" s="96"/>
    </row>
    <row r="35" spans="1:18" ht="18.75" customHeight="1" x14ac:dyDescent="0.2">
      <c r="A35" s="135" t="s">
        <v>30</v>
      </c>
      <c r="B35" s="96"/>
      <c r="C35" s="135" t="s">
        <v>171</v>
      </c>
      <c r="D35" s="93"/>
      <c r="E35" s="93"/>
      <c r="F35" s="93"/>
      <c r="G35" s="96"/>
      <c r="H35" s="140">
        <v>50000</v>
      </c>
      <c r="I35" s="96"/>
      <c r="J35" s="140">
        <v>8000</v>
      </c>
      <c r="K35" s="93"/>
      <c r="L35" s="96"/>
      <c r="M35" s="140">
        <v>42000</v>
      </c>
      <c r="N35" s="93"/>
      <c r="O35" s="93"/>
      <c r="P35" s="93"/>
      <c r="Q35" s="93"/>
      <c r="R35" s="96"/>
    </row>
    <row r="36" spans="1:18" ht="18.75" customHeight="1" x14ac:dyDescent="0.2">
      <c r="A36" s="135"/>
      <c r="B36" s="96"/>
      <c r="C36" s="135" t="s">
        <v>173</v>
      </c>
      <c r="D36" s="93"/>
      <c r="E36" s="93"/>
      <c r="F36" s="93"/>
      <c r="G36" s="96"/>
      <c r="H36" s="140">
        <v>16000</v>
      </c>
      <c r="I36" s="96"/>
      <c r="J36" s="140">
        <v>24780</v>
      </c>
      <c r="K36" s="93"/>
      <c r="L36" s="96"/>
      <c r="M36" s="140">
        <v>11773</v>
      </c>
      <c r="N36" s="93"/>
      <c r="O36" s="93"/>
      <c r="P36" s="93"/>
      <c r="Q36" s="93"/>
      <c r="R36" s="96"/>
    </row>
    <row r="37" spans="1:18" ht="18.75" customHeight="1" x14ac:dyDescent="0.2">
      <c r="A37" s="136" t="s">
        <v>241</v>
      </c>
      <c r="B37" s="93"/>
      <c r="C37" s="93"/>
      <c r="D37" s="93"/>
      <c r="E37" s="93"/>
      <c r="F37" s="93"/>
      <c r="G37" s="96"/>
      <c r="H37" s="137">
        <v>66000</v>
      </c>
      <c r="I37" s="96"/>
      <c r="J37" s="137">
        <v>32780</v>
      </c>
      <c r="K37" s="93"/>
      <c r="L37" s="96"/>
      <c r="M37" s="137">
        <v>53773</v>
      </c>
      <c r="N37" s="93"/>
      <c r="O37" s="93"/>
      <c r="P37" s="93"/>
      <c r="Q37" s="93"/>
      <c r="R37" s="96"/>
    </row>
    <row r="38" spans="1:18" ht="18.75" customHeight="1" x14ac:dyDescent="0.2">
      <c r="A38" s="135" t="s">
        <v>33</v>
      </c>
      <c r="B38" s="96"/>
      <c r="C38" s="135" t="s">
        <v>175</v>
      </c>
      <c r="D38" s="93"/>
      <c r="E38" s="93"/>
      <c r="F38" s="93"/>
      <c r="G38" s="96"/>
      <c r="H38" s="140">
        <v>300000</v>
      </c>
      <c r="I38" s="96"/>
      <c r="J38" s="140">
        <v>51180.03</v>
      </c>
      <c r="K38" s="93"/>
      <c r="L38" s="96"/>
      <c r="M38" s="140">
        <v>288035.31</v>
      </c>
      <c r="N38" s="93"/>
      <c r="O38" s="93"/>
      <c r="P38" s="93"/>
      <c r="Q38" s="93"/>
      <c r="R38" s="96"/>
    </row>
    <row r="39" spans="1:18" ht="18.75" customHeight="1" x14ac:dyDescent="0.2">
      <c r="A39" s="135"/>
      <c r="B39" s="96"/>
      <c r="C39" s="135" t="s">
        <v>177</v>
      </c>
      <c r="D39" s="93"/>
      <c r="E39" s="93"/>
      <c r="F39" s="93"/>
      <c r="G39" s="96"/>
      <c r="H39" s="140">
        <v>14600000</v>
      </c>
      <c r="I39" s="96"/>
      <c r="J39" s="140">
        <v>1301517.8700000001</v>
      </c>
      <c r="K39" s="93"/>
      <c r="L39" s="96"/>
      <c r="M39" s="140">
        <v>62797.98</v>
      </c>
      <c r="N39" s="93"/>
      <c r="O39" s="93"/>
      <c r="P39" s="93"/>
      <c r="Q39" s="93"/>
      <c r="R39" s="96"/>
    </row>
    <row r="40" spans="1:18" ht="18.75" customHeight="1" x14ac:dyDescent="0.2">
      <c r="A40" s="135"/>
      <c r="B40" s="96"/>
      <c r="C40" s="135" t="s">
        <v>179</v>
      </c>
      <c r="D40" s="93"/>
      <c r="E40" s="93"/>
      <c r="F40" s="93"/>
      <c r="G40" s="96"/>
      <c r="H40" s="140">
        <v>1800000</v>
      </c>
      <c r="I40" s="96"/>
      <c r="J40" s="140">
        <v>287440.5</v>
      </c>
      <c r="K40" s="93"/>
      <c r="L40" s="96"/>
      <c r="M40" s="140">
        <v>194866.04</v>
      </c>
      <c r="N40" s="93"/>
      <c r="O40" s="93"/>
      <c r="P40" s="93"/>
      <c r="Q40" s="93"/>
      <c r="R40" s="96"/>
    </row>
    <row r="41" spans="1:18" ht="24.75" customHeight="1" x14ac:dyDescent="0.2">
      <c r="A41" s="135"/>
      <c r="B41" s="96"/>
      <c r="C41" s="135" t="s">
        <v>242</v>
      </c>
      <c r="D41" s="93"/>
      <c r="E41" s="93"/>
      <c r="F41" s="93"/>
      <c r="G41" s="96"/>
      <c r="H41" s="140">
        <v>200000</v>
      </c>
      <c r="I41" s="96"/>
      <c r="J41" s="140">
        <v>8031.74</v>
      </c>
      <c r="K41" s="93"/>
      <c r="L41" s="96"/>
      <c r="M41" s="140">
        <v>32694</v>
      </c>
      <c r="N41" s="93"/>
      <c r="O41" s="93"/>
      <c r="P41" s="93"/>
      <c r="Q41" s="93"/>
      <c r="R41" s="96"/>
    </row>
    <row r="42" spans="1:18" ht="18.75" customHeight="1" x14ac:dyDescent="0.2">
      <c r="A42" s="135"/>
      <c r="B42" s="96"/>
      <c r="C42" s="135" t="s">
        <v>243</v>
      </c>
      <c r="D42" s="93"/>
      <c r="E42" s="93"/>
      <c r="F42" s="93"/>
      <c r="G42" s="96"/>
      <c r="H42" s="140">
        <v>850000</v>
      </c>
      <c r="I42" s="96"/>
      <c r="J42" s="140">
        <v>0</v>
      </c>
      <c r="K42" s="93"/>
      <c r="L42" s="96"/>
      <c r="M42" s="140">
        <v>-850000</v>
      </c>
      <c r="N42" s="93"/>
      <c r="O42" s="93"/>
      <c r="P42" s="93"/>
      <c r="Q42" s="93"/>
      <c r="R42" s="96"/>
    </row>
    <row r="43" spans="1:18" ht="24" customHeight="1" x14ac:dyDescent="0.2">
      <c r="A43" s="135"/>
      <c r="B43" s="96"/>
      <c r="C43" s="135" t="s">
        <v>181</v>
      </c>
      <c r="D43" s="93"/>
      <c r="E43" s="93"/>
      <c r="F43" s="93"/>
      <c r="G43" s="96"/>
      <c r="H43" s="140">
        <v>1500000</v>
      </c>
      <c r="I43" s="96"/>
      <c r="J43" s="140">
        <v>289051.89</v>
      </c>
      <c r="K43" s="93"/>
      <c r="L43" s="96"/>
      <c r="M43" s="140">
        <v>1771286.91</v>
      </c>
      <c r="N43" s="93"/>
      <c r="O43" s="93"/>
      <c r="P43" s="93"/>
      <c r="Q43" s="93"/>
      <c r="R43" s="96"/>
    </row>
    <row r="44" spans="1:18" ht="24" customHeight="1" x14ac:dyDescent="0.2">
      <c r="A44" s="135"/>
      <c r="B44" s="96"/>
      <c r="C44" s="135" t="s">
        <v>183</v>
      </c>
      <c r="D44" s="93"/>
      <c r="E44" s="93"/>
      <c r="F44" s="93"/>
      <c r="G44" s="96"/>
      <c r="H44" s="140">
        <v>35000</v>
      </c>
      <c r="I44" s="96"/>
      <c r="J44" s="140">
        <v>10017.709999999999</v>
      </c>
      <c r="K44" s="93"/>
      <c r="L44" s="96"/>
      <c r="M44" s="140">
        <v>5020.0200000000004</v>
      </c>
      <c r="N44" s="93"/>
      <c r="O44" s="93"/>
      <c r="P44" s="93"/>
      <c r="Q44" s="93"/>
      <c r="R44" s="96"/>
    </row>
    <row r="45" spans="1:18" ht="18" customHeight="1" x14ac:dyDescent="0.2">
      <c r="A45" s="135"/>
      <c r="B45" s="96"/>
      <c r="C45" s="135" t="s">
        <v>185</v>
      </c>
      <c r="D45" s="93"/>
      <c r="E45" s="93"/>
      <c r="F45" s="93"/>
      <c r="G45" s="96"/>
      <c r="H45" s="140">
        <v>28000</v>
      </c>
      <c r="I45" s="96"/>
      <c r="J45" s="140">
        <v>0</v>
      </c>
      <c r="K45" s="93"/>
      <c r="L45" s="96"/>
      <c r="M45" s="140">
        <v>-2486.98</v>
      </c>
      <c r="N45" s="93"/>
      <c r="O45" s="93"/>
      <c r="P45" s="93"/>
      <c r="Q45" s="93"/>
      <c r="R45" s="96"/>
    </row>
    <row r="46" spans="1:18" ht="22.5" customHeight="1" x14ac:dyDescent="0.2">
      <c r="A46" s="135"/>
      <c r="B46" s="96"/>
      <c r="C46" s="135" t="s">
        <v>187</v>
      </c>
      <c r="D46" s="93"/>
      <c r="E46" s="93"/>
      <c r="F46" s="93"/>
      <c r="G46" s="96"/>
      <c r="H46" s="140">
        <v>140000</v>
      </c>
      <c r="I46" s="96"/>
      <c r="J46" s="140">
        <v>32190</v>
      </c>
      <c r="K46" s="93"/>
      <c r="L46" s="96"/>
      <c r="M46" s="140">
        <v>78644</v>
      </c>
      <c r="N46" s="93"/>
      <c r="O46" s="93"/>
      <c r="P46" s="93"/>
      <c r="Q46" s="93"/>
      <c r="R46" s="96"/>
    </row>
    <row r="47" spans="1:18" ht="14.25" customHeight="1" x14ac:dyDescent="0.2">
      <c r="A47" s="135"/>
      <c r="B47" s="96"/>
      <c r="C47" s="135" t="s">
        <v>189</v>
      </c>
      <c r="D47" s="93"/>
      <c r="E47" s="93"/>
      <c r="F47" s="93"/>
      <c r="G47" s="96"/>
      <c r="H47" s="140">
        <v>200</v>
      </c>
      <c r="I47" s="96"/>
      <c r="J47" s="140">
        <v>0</v>
      </c>
      <c r="K47" s="93"/>
      <c r="L47" s="96"/>
      <c r="M47" s="140">
        <v>91</v>
      </c>
      <c r="N47" s="93"/>
      <c r="O47" s="93"/>
      <c r="P47" s="93"/>
      <c r="Q47" s="93"/>
      <c r="R47" s="96"/>
    </row>
    <row r="48" spans="1:18" ht="14.25" customHeight="1" x14ac:dyDescent="0.2">
      <c r="A48" s="136" t="s">
        <v>244</v>
      </c>
      <c r="B48" s="93"/>
      <c r="C48" s="93"/>
      <c r="D48" s="93"/>
      <c r="E48" s="93"/>
      <c r="F48" s="93"/>
      <c r="G48" s="96"/>
      <c r="H48" s="137">
        <v>19453200</v>
      </c>
      <c r="I48" s="96"/>
      <c r="J48" s="137">
        <v>1979429.74</v>
      </c>
      <c r="K48" s="93"/>
      <c r="L48" s="96"/>
      <c r="M48" s="137">
        <v>1580948.28</v>
      </c>
      <c r="N48" s="93"/>
      <c r="O48" s="93"/>
      <c r="P48" s="93"/>
      <c r="Q48" s="93"/>
      <c r="R48" s="96"/>
    </row>
    <row r="49" spans="1:18" ht="23.25" customHeight="1" x14ac:dyDescent="0.2">
      <c r="A49" s="135" t="s">
        <v>36</v>
      </c>
      <c r="B49" s="96"/>
      <c r="C49" s="135" t="s">
        <v>191</v>
      </c>
      <c r="D49" s="93"/>
      <c r="E49" s="93"/>
      <c r="F49" s="93"/>
      <c r="G49" s="96"/>
      <c r="H49" s="140">
        <v>18500000</v>
      </c>
      <c r="I49" s="96"/>
      <c r="J49" s="140">
        <v>88406.58</v>
      </c>
      <c r="K49" s="93"/>
      <c r="L49" s="96"/>
      <c r="M49" s="140">
        <v>-3397494.42</v>
      </c>
      <c r="N49" s="93"/>
      <c r="O49" s="93"/>
      <c r="P49" s="93"/>
      <c r="Q49" s="93"/>
      <c r="R49" s="96"/>
    </row>
    <row r="50" spans="1:18" x14ac:dyDescent="0.2">
      <c r="A50" s="136" t="s">
        <v>245</v>
      </c>
      <c r="B50" s="93"/>
      <c r="C50" s="93"/>
      <c r="D50" s="93"/>
      <c r="E50" s="93"/>
      <c r="F50" s="93"/>
      <c r="G50" s="96"/>
      <c r="H50" s="137">
        <v>18500000</v>
      </c>
      <c r="I50" s="96"/>
      <c r="J50" s="137">
        <v>88406.58</v>
      </c>
      <c r="K50" s="93"/>
      <c r="L50" s="96"/>
      <c r="M50" s="137">
        <v>-3397494.42</v>
      </c>
      <c r="N50" s="93"/>
      <c r="O50" s="93"/>
      <c r="P50" s="93"/>
      <c r="Q50" s="93"/>
      <c r="R50" s="96"/>
    </row>
    <row r="51" spans="1:18" x14ac:dyDescent="0.2">
      <c r="A51" s="136" t="s">
        <v>246</v>
      </c>
      <c r="B51" s="93"/>
      <c r="C51" s="93"/>
      <c r="D51" s="93"/>
      <c r="E51" s="93"/>
      <c r="F51" s="93"/>
      <c r="G51" s="96"/>
      <c r="H51" s="137">
        <v>40820000</v>
      </c>
      <c r="I51" s="96"/>
      <c r="J51" s="137">
        <v>2332698.34</v>
      </c>
      <c r="K51" s="93"/>
      <c r="L51" s="96"/>
      <c r="M51" s="137">
        <v>-1707591.8</v>
      </c>
      <c r="N51" s="93"/>
      <c r="O51" s="93"/>
      <c r="P51" s="93"/>
      <c r="Q51" s="93"/>
      <c r="R51" s="96"/>
    </row>
  </sheetData>
  <mergeCells count="231">
    <mergeCell ref="A51:G51"/>
    <mergeCell ref="H51:I51"/>
    <mergeCell ref="J51:L51"/>
    <mergeCell ref="M51:R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  <mergeCell ref="A24:B24"/>
    <mergeCell ref="C24:G24"/>
    <mergeCell ref="A27:G27"/>
    <mergeCell ref="A28:B28"/>
    <mergeCell ref="C28:G28"/>
    <mergeCell ref="A37:G37"/>
    <mergeCell ref="A45:B45"/>
    <mergeCell ref="C45:G45"/>
    <mergeCell ref="A47:B47"/>
    <mergeCell ref="C47:G47"/>
    <mergeCell ref="H45:I45"/>
    <mergeCell ref="J45:L45"/>
    <mergeCell ref="M45:R45"/>
    <mergeCell ref="H46:I46"/>
    <mergeCell ref="J46:L46"/>
    <mergeCell ref="M46:R46"/>
    <mergeCell ref="A20:B20"/>
    <mergeCell ref="C20:G20"/>
    <mergeCell ref="H44:I44"/>
    <mergeCell ref="J44:L44"/>
    <mergeCell ref="M44:R44"/>
    <mergeCell ref="A42:B42"/>
    <mergeCell ref="C42:G42"/>
    <mergeCell ref="H42:I42"/>
    <mergeCell ref="J42:L42"/>
    <mergeCell ref="M42:R42"/>
    <mergeCell ref="H43:I43"/>
    <mergeCell ref="J43:L43"/>
    <mergeCell ref="M43:R43"/>
    <mergeCell ref="A44:B44"/>
    <mergeCell ref="C44:G44"/>
    <mergeCell ref="H41:I41"/>
    <mergeCell ref="J41:L41"/>
    <mergeCell ref="M41:R41"/>
    <mergeCell ref="A41:B41"/>
    <mergeCell ref="C41:G41"/>
    <mergeCell ref="A43:B43"/>
    <mergeCell ref="C43:G43"/>
    <mergeCell ref="A39:B39"/>
    <mergeCell ref="C39:G39"/>
    <mergeCell ref="H39:I39"/>
    <mergeCell ref="J39:L39"/>
    <mergeCell ref="M39:R39"/>
    <mergeCell ref="H40:I40"/>
    <mergeCell ref="J40:L40"/>
    <mergeCell ref="M40:R40"/>
    <mergeCell ref="A40:B40"/>
    <mergeCell ref="C40:G40"/>
    <mergeCell ref="H38:I38"/>
    <mergeCell ref="J38:L38"/>
    <mergeCell ref="M38:R38"/>
    <mergeCell ref="C33:G33"/>
    <mergeCell ref="A35:B35"/>
    <mergeCell ref="C35:G35"/>
    <mergeCell ref="A36:B36"/>
    <mergeCell ref="C36:G36"/>
    <mergeCell ref="H36:I36"/>
    <mergeCell ref="J36:L36"/>
    <mergeCell ref="M36:R36"/>
    <mergeCell ref="H35:I35"/>
    <mergeCell ref="J35:L35"/>
    <mergeCell ref="M35:R35"/>
    <mergeCell ref="H34:I34"/>
    <mergeCell ref="J34:L34"/>
    <mergeCell ref="M34:R34"/>
    <mergeCell ref="A38:B38"/>
    <mergeCell ref="C38:G38"/>
    <mergeCell ref="H32:I32"/>
    <mergeCell ref="J32:L32"/>
    <mergeCell ref="M32:R32"/>
    <mergeCell ref="H33:I33"/>
    <mergeCell ref="J33:L33"/>
    <mergeCell ref="M33:R33"/>
    <mergeCell ref="A33:B33"/>
    <mergeCell ref="H37:I37"/>
    <mergeCell ref="J37:L37"/>
    <mergeCell ref="M37:R37"/>
    <mergeCell ref="A32:B32"/>
    <mergeCell ref="C32:G32"/>
    <mergeCell ref="A34:G34"/>
    <mergeCell ref="A30:B30"/>
    <mergeCell ref="C30:G30"/>
    <mergeCell ref="H26:I26"/>
    <mergeCell ref="J26:L26"/>
    <mergeCell ref="M26:R26"/>
    <mergeCell ref="H27:I27"/>
    <mergeCell ref="J27:L27"/>
    <mergeCell ref="M27:R27"/>
    <mergeCell ref="H31:I31"/>
    <mergeCell ref="J31:L31"/>
    <mergeCell ref="M31:R31"/>
    <mergeCell ref="H28:I28"/>
    <mergeCell ref="J28:L28"/>
    <mergeCell ref="M28:R28"/>
    <mergeCell ref="H29:I29"/>
    <mergeCell ref="J29:L29"/>
    <mergeCell ref="M29:R29"/>
    <mergeCell ref="H30:I30"/>
    <mergeCell ref="J30:L30"/>
    <mergeCell ref="M30:R30"/>
    <mergeCell ref="A29:B29"/>
    <mergeCell ref="C29:G29"/>
    <mergeCell ref="A31:G31"/>
    <mergeCell ref="H24:I24"/>
    <mergeCell ref="J24:L24"/>
    <mergeCell ref="M24:R24"/>
    <mergeCell ref="H25:I25"/>
    <mergeCell ref="J25:L25"/>
    <mergeCell ref="M25:R25"/>
    <mergeCell ref="H22:I22"/>
    <mergeCell ref="J22:L22"/>
    <mergeCell ref="M22:R22"/>
    <mergeCell ref="A23:B23"/>
    <mergeCell ref="C23:G23"/>
    <mergeCell ref="H23:I23"/>
    <mergeCell ref="J23:L23"/>
    <mergeCell ref="M23:R23"/>
    <mergeCell ref="H20:I20"/>
    <mergeCell ref="J20:L20"/>
    <mergeCell ref="M20:R20"/>
    <mergeCell ref="H21:I21"/>
    <mergeCell ref="J21:L21"/>
    <mergeCell ref="M21:R21"/>
    <mergeCell ref="A21:B21"/>
    <mergeCell ref="C21:G21"/>
    <mergeCell ref="H18:I18"/>
    <mergeCell ref="J18:L18"/>
    <mergeCell ref="M18:R18"/>
    <mergeCell ref="H19:I19"/>
    <mergeCell ref="J19:L19"/>
    <mergeCell ref="M19:R19"/>
    <mergeCell ref="A19:B19"/>
    <mergeCell ref="H16:I16"/>
    <mergeCell ref="J16:L16"/>
    <mergeCell ref="M16:R16"/>
    <mergeCell ref="H17:I17"/>
    <mergeCell ref="J17:L17"/>
    <mergeCell ref="M17:R17"/>
    <mergeCell ref="C19:G19"/>
    <mergeCell ref="A16:B16"/>
    <mergeCell ref="C16:G16"/>
    <mergeCell ref="A18:B18"/>
    <mergeCell ref="C18:G18"/>
    <mergeCell ref="A17:B17"/>
    <mergeCell ref="C17:G17"/>
    <mergeCell ref="H14:I14"/>
    <mergeCell ref="J14:L14"/>
    <mergeCell ref="M14:R14"/>
    <mergeCell ref="A15:B15"/>
    <mergeCell ref="C15:G15"/>
    <mergeCell ref="H15:I15"/>
    <mergeCell ref="J15:L15"/>
    <mergeCell ref="M15:R15"/>
    <mergeCell ref="H12:I12"/>
    <mergeCell ref="J12:L12"/>
    <mergeCell ref="M12:R12"/>
    <mergeCell ref="A13:B13"/>
    <mergeCell ref="C13:G13"/>
    <mergeCell ref="H13:I13"/>
    <mergeCell ref="J13:L13"/>
    <mergeCell ref="M13:R13"/>
    <mergeCell ref="A12:B12"/>
    <mergeCell ref="C12:G12"/>
    <mergeCell ref="A14:B14"/>
    <mergeCell ref="C14:G14"/>
    <mergeCell ref="J8:L8"/>
    <mergeCell ref="M8:R8"/>
    <mergeCell ref="A9:B9"/>
    <mergeCell ref="C9:G9"/>
    <mergeCell ref="H9:I9"/>
    <mergeCell ref="J9:L9"/>
    <mergeCell ref="M9:R9"/>
    <mergeCell ref="H10:I10"/>
    <mergeCell ref="J10:L10"/>
    <mergeCell ref="A8:B8"/>
    <mergeCell ref="C8:G8"/>
    <mergeCell ref="A10:G10"/>
    <mergeCell ref="H6:I6"/>
    <mergeCell ref="J6:L6"/>
    <mergeCell ref="M6:R6"/>
    <mergeCell ref="A7:B7"/>
    <mergeCell ref="C7:G7"/>
    <mergeCell ref="A5:B5"/>
    <mergeCell ref="C5:G5"/>
    <mergeCell ref="H7:I7"/>
    <mergeCell ref="J7:L7"/>
    <mergeCell ref="M7:R7"/>
    <mergeCell ref="H5:I5"/>
    <mergeCell ref="J5:L5"/>
    <mergeCell ref="A25:B25"/>
    <mergeCell ref="C25:G25"/>
    <mergeCell ref="A1:O1"/>
    <mergeCell ref="A2:O2"/>
    <mergeCell ref="A3:O3"/>
    <mergeCell ref="A4:O4"/>
    <mergeCell ref="A6:B6"/>
    <mergeCell ref="C6:G6"/>
    <mergeCell ref="A22:B22"/>
    <mergeCell ref="C22:G22"/>
    <mergeCell ref="A26:B26"/>
    <mergeCell ref="C26:G26"/>
    <mergeCell ref="M5:R5"/>
    <mergeCell ref="M10:R10"/>
    <mergeCell ref="A11:B11"/>
    <mergeCell ref="C11:G11"/>
    <mergeCell ref="H11:I11"/>
    <mergeCell ref="J11:L11"/>
    <mergeCell ref="M11:R11"/>
    <mergeCell ref="H8:I8"/>
    <mergeCell ref="A46:B46"/>
    <mergeCell ref="C46:G46"/>
    <mergeCell ref="H47:I47"/>
    <mergeCell ref="J47:L47"/>
    <mergeCell ref="M47:R47"/>
    <mergeCell ref="A48:G48"/>
    <mergeCell ref="H48:I48"/>
    <mergeCell ref="J48:L48"/>
    <mergeCell ref="M48:R48"/>
  </mergeCells>
  <pageMargins left="0.19685039370078741" right="0" top="0.31496062992125984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zoomScaleNormal="100" zoomScaleSheetLayoutView="100" workbookViewId="0">
      <selection activeCell="J10" sqref="J10:L10"/>
    </sheetView>
  </sheetViews>
  <sheetFormatPr defaultRowHeight="14.25" x14ac:dyDescent="0.2"/>
  <cols>
    <col min="1" max="1" width="11.875" style="81" customWidth="1"/>
    <col min="2" max="2" width="8" style="81" customWidth="1"/>
    <col min="3" max="3" width="1.625" style="81" customWidth="1"/>
    <col min="4" max="4" width="11.875" style="81" customWidth="1"/>
    <col min="5" max="5" width="11.625" style="81" customWidth="1"/>
    <col min="6" max="6" width="0.125" style="81" customWidth="1"/>
    <col min="7" max="7" width="1.875" style="81" customWidth="1"/>
    <col min="8" max="8" width="6.875" style="81" customWidth="1"/>
    <col min="9" max="9" width="8.5" style="81" customWidth="1"/>
    <col min="10" max="10" width="0.375" style="81" customWidth="1"/>
    <col min="11" max="11" width="11.875" style="81" customWidth="1"/>
    <col min="12" max="12" width="3.125" style="81" customWidth="1"/>
    <col min="13" max="13" width="4.375" style="81" customWidth="1"/>
    <col min="14" max="14" width="1.875" style="81" customWidth="1"/>
    <col min="15" max="15" width="10.25" style="81" customWidth="1"/>
    <col min="16" max="16" width="0" style="81" hidden="1" customWidth="1"/>
    <col min="17" max="17" width="0.125" style="81" customWidth="1"/>
    <col min="18" max="18" width="0.25" style="81" customWidth="1"/>
    <col min="19" max="20" width="0" style="81" hidden="1" customWidth="1"/>
    <col min="21" max="16384" width="9" style="81"/>
  </cols>
  <sheetData>
    <row r="1" spans="1:18" ht="18" customHeight="1" x14ac:dyDescent="0.2">
      <c r="A1" s="13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8" ht="18" customHeight="1" x14ac:dyDescent="0.2">
      <c r="A2" s="139" t="s">
        <v>225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8" ht="18" customHeight="1" x14ac:dyDescent="0.2">
      <c r="A3" s="138" t="s">
        <v>226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</row>
    <row r="4" spans="1:18" ht="19.5" customHeight="1" x14ac:dyDescent="0.2">
      <c r="A4" s="138" t="s">
        <v>380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</row>
    <row r="5" spans="1:18" ht="24.75" customHeight="1" x14ac:dyDescent="0.2">
      <c r="A5" s="108" t="s">
        <v>227</v>
      </c>
      <c r="B5" s="96"/>
      <c r="C5" s="108" t="s">
        <v>228</v>
      </c>
      <c r="D5" s="93"/>
      <c r="E5" s="93"/>
      <c r="F5" s="93"/>
      <c r="G5" s="96"/>
      <c r="H5" s="108" t="s">
        <v>229</v>
      </c>
      <c r="I5" s="96"/>
      <c r="J5" s="108" t="s">
        <v>230</v>
      </c>
      <c r="K5" s="93"/>
      <c r="L5" s="96"/>
      <c r="M5" s="108" t="s">
        <v>231</v>
      </c>
      <c r="N5" s="93"/>
      <c r="O5" s="93"/>
      <c r="P5" s="93"/>
      <c r="Q5" s="93"/>
      <c r="R5" s="96"/>
    </row>
    <row r="6" spans="1:18" ht="18" customHeight="1" x14ac:dyDescent="0.2">
      <c r="A6" s="135" t="s">
        <v>18</v>
      </c>
      <c r="B6" s="96"/>
      <c r="C6" s="135" t="s">
        <v>133</v>
      </c>
      <c r="D6" s="93"/>
      <c r="E6" s="93"/>
      <c r="F6" s="93"/>
      <c r="G6" s="96"/>
      <c r="H6" s="140">
        <v>205000</v>
      </c>
      <c r="I6" s="96"/>
      <c r="J6" s="140">
        <v>317457.88</v>
      </c>
      <c r="K6" s="93"/>
      <c r="L6" s="96"/>
      <c r="M6" s="140">
        <v>112457.88</v>
      </c>
      <c r="N6" s="93"/>
      <c r="O6" s="93"/>
      <c r="P6" s="93"/>
      <c r="Q6" s="93"/>
      <c r="R6" s="96"/>
    </row>
    <row r="7" spans="1:18" ht="25.5" customHeight="1" x14ac:dyDescent="0.2">
      <c r="A7" s="135"/>
      <c r="B7" s="96"/>
      <c r="C7" s="135" t="s">
        <v>135</v>
      </c>
      <c r="D7" s="93"/>
      <c r="E7" s="93"/>
      <c r="F7" s="93"/>
      <c r="G7" s="96"/>
      <c r="H7" s="140">
        <v>10000</v>
      </c>
      <c r="I7" s="96"/>
      <c r="J7" s="140">
        <v>11013.35</v>
      </c>
      <c r="K7" s="93"/>
      <c r="L7" s="96"/>
      <c r="M7" s="140">
        <v>1013.35</v>
      </c>
      <c r="N7" s="93"/>
      <c r="O7" s="93"/>
      <c r="P7" s="93"/>
      <c r="Q7" s="93"/>
      <c r="R7" s="96"/>
    </row>
    <row r="8" spans="1:18" ht="18" customHeight="1" x14ac:dyDescent="0.2">
      <c r="A8" s="135"/>
      <c r="B8" s="96"/>
      <c r="C8" s="135" t="s">
        <v>137</v>
      </c>
      <c r="D8" s="93"/>
      <c r="E8" s="93"/>
      <c r="F8" s="93"/>
      <c r="G8" s="96"/>
      <c r="H8" s="140">
        <v>15000</v>
      </c>
      <c r="I8" s="96"/>
      <c r="J8" s="140">
        <v>22008</v>
      </c>
      <c r="K8" s="93"/>
      <c r="L8" s="96"/>
      <c r="M8" s="140">
        <v>7008</v>
      </c>
      <c r="N8" s="93"/>
      <c r="O8" s="93"/>
      <c r="P8" s="93"/>
      <c r="Q8" s="93"/>
      <c r="R8" s="96"/>
    </row>
    <row r="9" spans="1:18" ht="22.5" customHeight="1" x14ac:dyDescent="0.2">
      <c r="A9" s="135"/>
      <c r="B9" s="96"/>
      <c r="C9" s="135" t="s">
        <v>232</v>
      </c>
      <c r="D9" s="93"/>
      <c r="E9" s="93"/>
      <c r="F9" s="93"/>
      <c r="G9" s="96"/>
      <c r="H9" s="140">
        <v>100000</v>
      </c>
      <c r="I9" s="96"/>
      <c r="J9" s="140">
        <v>74433.179999999993</v>
      </c>
      <c r="K9" s="93"/>
      <c r="L9" s="96"/>
      <c r="M9" s="140">
        <v>-25566.82</v>
      </c>
      <c r="N9" s="93"/>
      <c r="O9" s="93"/>
      <c r="P9" s="93"/>
      <c r="Q9" s="93"/>
      <c r="R9" s="96"/>
    </row>
    <row r="10" spans="1:18" ht="18" customHeight="1" x14ac:dyDescent="0.2">
      <c r="A10" s="136" t="s">
        <v>233</v>
      </c>
      <c r="B10" s="93"/>
      <c r="C10" s="93"/>
      <c r="D10" s="93"/>
      <c r="E10" s="93"/>
      <c r="F10" s="93"/>
      <c r="G10" s="96"/>
      <c r="H10" s="137">
        <v>330000</v>
      </c>
      <c r="I10" s="96"/>
      <c r="J10" s="137">
        <v>424912.41</v>
      </c>
      <c r="K10" s="93"/>
      <c r="L10" s="96"/>
      <c r="M10" s="137">
        <v>94912.41</v>
      </c>
      <c r="N10" s="93"/>
      <c r="O10" s="93"/>
      <c r="P10" s="93"/>
      <c r="Q10" s="93"/>
      <c r="R10" s="96"/>
    </row>
    <row r="11" spans="1:18" ht="24.75" customHeight="1" x14ac:dyDescent="0.2">
      <c r="A11" s="135" t="s">
        <v>21</v>
      </c>
      <c r="B11" s="96"/>
      <c r="C11" s="135" t="s">
        <v>139</v>
      </c>
      <c r="D11" s="93"/>
      <c r="E11" s="93"/>
      <c r="F11" s="93"/>
      <c r="G11" s="96"/>
      <c r="H11" s="140">
        <v>1000</v>
      </c>
      <c r="I11" s="96"/>
      <c r="J11" s="140">
        <v>610</v>
      </c>
      <c r="K11" s="93"/>
      <c r="L11" s="96"/>
      <c r="M11" s="140">
        <v>-390</v>
      </c>
      <c r="N11" s="93"/>
      <c r="O11" s="93"/>
      <c r="P11" s="93"/>
      <c r="Q11" s="93"/>
      <c r="R11" s="96"/>
    </row>
    <row r="12" spans="1:18" ht="18" customHeight="1" x14ac:dyDescent="0.2">
      <c r="A12" s="135"/>
      <c r="B12" s="96"/>
      <c r="C12" s="135" t="s">
        <v>141</v>
      </c>
      <c r="D12" s="93"/>
      <c r="E12" s="93"/>
      <c r="F12" s="93"/>
      <c r="G12" s="96"/>
      <c r="H12" s="140">
        <v>180000</v>
      </c>
      <c r="I12" s="96"/>
      <c r="J12" s="140">
        <v>209380</v>
      </c>
      <c r="K12" s="93"/>
      <c r="L12" s="96"/>
      <c r="M12" s="140">
        <v>29380</v>
      </c>
      <c r="N12" s="93"/>
      <c r="O12" s="93"/>
      <c r="P12" s="93"/>
      <c r="Q12" s="93"/>
      <c r="R12" s="96"/>
    </row>
    <row r="13" spans="1:18" ht="18" customHeight="1" x14ac:dyDescent="0.2">
      <c r="A13" s="135"/>
      <c r="B13" s="96"/>
      <c r="C13" s="135" t="s">
        <v>143</v>
      </c>
      <c r="D13" s="93"/>
      <c r="E13" s="93"/>
      <c r="F13" s="93"/>
      <c r="G13" s="96"/>
      <c r="H13" s="140">
        <v>3000</v>
      </c>
      <c r="I13" s="96"/>
      <c r="J13" s="140">
        <v>2540</v>
      </c>
      <c r="K13" s="93"/>
      <c r="L13" s="96"/>
      <c r="M13" s="140">
        <v>-460</v>
      </c>
      <c r="N13" s="93"/>
      <c r="O13" s="93"/>
      <c r="P13" s="93"/>
      <c r="Q13" s="93"/>
      <c r="R13" s="96"/>
    </row>
    <row r="14" spans="1:18" ht="22.5" customHeight="1" x14ac:dyDescent="0.2">
      <c r="A14" s="135"/>
      <c r="B14" s="96"/>
      <c r="C14" s="135" t="s">
        <v>145</v>
      </c>
      <c r="D14" s="93"/>
      <c r="E14" s="93"/>
      <c r="F14" s="93"/>
      <c r="G14" s="96"/>
      <c r="H14" s="140">
        <v>600</v>
      </c>
      <c r="I14" s="96"/>
      <c r="J14" s="140">
        <v>580</v>
      </c>
      <c r="K14" s="93"/>
      <c r="L14" s="96"/>
      <c r="M14" s="140">
        <v>-20</v>
      </c>
      <c r="N14" s="93"/>
      <c r="O14" s="93"/>
      <c r="P14" s="93"/>
      <c r="Q14" s="93"/>
      <c r="R14" s="96"/>
    </row>
    <row r="15" spans="1:18" ht="18.75" customHeight="1" x14ac:dyDescent="0.2">
      <c r="A15" s="135"/>
      <c r="B15" s="96"/>
      <c r="C15" s="135" t="s">
        <v>375</v>
      </c>
      <c r="D15" s="93"/>
      <c r="E15" s="93"/>
      <c r="F15" s="93"/>
      <c r="G15" s="96"/>
      <c r="H15" s="140">
        <v>0</v>
      </c>
      <c r="I15" s="96"/>
      <c r="J15" s="140">
        <v>0</v>
      </c>
      <c r="K15" s="93"/>
      <c r="L15" s="96"/>
      <c r="M15" s="140">
        <v>0</v>
      </c>
      <c r="N15" s="93"/>
      <c r="O15" s="93"/>
      <c r="P15" s="93"/>
      <c r="Q15" s="93"/>
      <c r="R15" s="96"/>
    </row>
    <row r="16" spans="1:18" ht="24" customHeight="1" x14ac:dyDescent="0.2">
      <c r="A16" s="135"/>
      <c r="B16" s="96"/>
      <c r="C16" s="135" t="s">
        <v>147</v>
      </c>
      <c r="D16" s="93"/>
      <c r="E16" s="93"/>
      <c r="F16" s="93"/>
      <c r="G16" s="96"/>
      <c r="H16" s="140">
        <v>3000</v>
      </c>
      <c r="I16" s="96"/>
      <c r="J16" s="140">
        <v>400</v>
      </c>
      <c r="K16" s="93"/>
      <c r="L16" s="96"/>
      <c r="M16" s="140">
        <v>-2600</v>
      </c>
      <c r="N16" s="93"/>
      <c r="O16" s="93"/>
      <c r="P16" s="93"/>
      <c r="Q16" s="93"/>
      <c r="R16" s="96"/>
    </row>
    <row r="17" spans="1:18" ht="18.75" customHeight="1" x14ac:dyDescent="0.2">
      <c r="A17" s="135"/>
      <c r="B17" s="96"/>
      <c r="C17" s="135" t="s">
        <v>149</v>
      </c>
      <c r="D17" s="93"/>
      <c r="E17" s="93"/>
      <c r="F17" s="93"/>
      <c r="G17" s="96"/>
      <c r="H17" s="140">
        <v>200</v>
      </c>
      <c r="I17" s="96"/>
      <c r="J17" s="140">
        <v>1000</v>
      </c>
      <c r="K17" s="93"/>
      <c r="L17" s="96"/>
      <c r="M17" s="140">
        <v>800</v>
      </c>
      <c r="N17" s="93"/>
      <c r="O17" s="93"/>
      <c r="P17" s="93"/>
      <c r="Q17" s="93"/>
      <c r="R17" s="96"/>
    </row>
    <row r="18" spans="1:18" ht="23.25" customHeight="1" x14ac:dyDescent="0.2">
      <c r="A18" s="135"/>
      <c r="B18" s="96"/>
      <c r="C18" s="135" t="s">
        <v>151</v>
      </c>
      <c r="D18" s="93"/>
      <c r="E18" s="93"/>
      <c r="F18" s="93"/>
      <c r="G18" s="96"/>
      <c r="H18" s="140">
        <v>2000</v>
      </c>
      <c r="I18" s="96"/>
      <c r="J18" s="140">
        <v>3095</v>
      </c>
      <c r="K18" s="93"/>
      <c r="L18" s="96"/>
      <c r="M18" s="140">
        <v>1095</v>
      </c>
      <c r="N18" s="93"/>
      <c r="O18" s="93"/>
      <c r="P18" s="93"/>
      <c r="Q18" s="93"/>
      <c r="R18" s="96"/>
    </row>
    <row r="19" spans="1:18" ht="23.25" customHeight="1" x14ac:dyDescent="0.2">
      <c r="A19" s="135"/>
      <c r="B19" s="96"/>
      <c r="C19" s="135" t="s">
        <v>234</v>
      </c>
      <c r="D19" s="93"/>
      <c r="E19" s="93"/>
      <c r="F19" s="93"/>
      <c r="G19" s="96"/>
      <c r="H19" s="140">
        <v>500</v>
      </c>
      <c r="I19" s="96"/>
      <c r="J19" s="140">
        <v>0</v>
      </c>
      <c r="K19" s="93"/>
      <c r="L19" s="96"/>
      <c r="M19" s="140">
        <v>-500</v>
      </c>
      <c r="N19" s="93"/>
      <c r="O19" s="93"/>
      <c r="P19" s="93"/>
      <c r="Q19" s="93"/>
      <c r="R19" s="96"/>
    </row>
    <row r="20" spans="1:18" ht="24.75" customHeight="1" x14ac:dyDescent="0.2">
      <c r="A20" s="135"/>
      <c r="B20" s="96"/>
      <c r="C20" s="135" t="s">
        <v>153</v>
      </c>
      <c r="D20" s="93"/>
      <c r="E20" s="93"/>
      <c r="F20" s="93"/>
      <c r="G20" s="96"/>
      <c r="H20" s="140">
        <v>100000</v>
      </c>
      <c r="I20" s="96"/>
      <c r="J20" s="140">
        <v>100</v>
      </c>
      <c r="K20" s="93"/>
      <c r="L20" s="96"/>
      <c r="M20" s="140">
        <v>-99900</v>
      </c>
      <c r="N20" s="93"/>
      <c r="O20" s="93"/>
      <c r="P20" s="93"/>
      <c r="Q20" s="93"/>
      <c r="R20" s="96"/>
    </row>
    <row r="21" spans="1:18" ht="25.5" customHeight="1" x14ac:dyDescent="0.2">
      <c r="A21" s="135"/>
      <c r="B21" s="96"/>
      <c r="C21" s="135" t="s">
        <v>155</v>
      </c>
      <c r="D21" s="93"/>
      <c r="E21" s="93"/>
      <c r="F21" s="93"/>
      <c r="G21" s="96"/>
      <c r="H21" s="140">
        <v>15000</v>
      </c>
      <c r="I21" s="96"/>
      <c r="J21" s="140">
        <v>18675</v>
      </c>
      <c r="K21" s="93"/>
      <c r="L21" s="96"/>
      <c r="M21" s="140">
        <v>3675</v>
      </c>
      <c r="N21" s="93"/>
      <c r="O21" s="93"/>
      <c r="P21" s="93"/>
      <c r="Q21" s="93"/>
      <c r="R21" s="96"/>
    </row>
    <row r="22" spans="1:18" ht="33" customHeight="1" x14ac:dyDescent="0.2">
      <c r="A22" s="135"/>
      <c r="B22" s="96"/>
      <c r="C22" s="135" t="s">
        <v>157</v>
      </c>
      <c r="D22" s="93"/>
      <c r="E22" s="93"/>
      <c r="F22" s="93"/>
      <c r="G22" s="96"/>
      <c r="H22" s="140">
        <v>10000</v>
      </c>
      <c r="I22" s="96"/>
      <c r="J22" s="140">
        <v>15300</v>
      </c>
      <c r="K22" s="93"/>
      <c r="L22" s="96"/>
      <c r="M22" s="140">
        <v>5300</v>
      </c>
      <c r="N22" s="93"/>
      <c r="O22" s="93"/>
      <c r="P22" s="93"/>
      <c r="Q22" s="93"/>
      <c r="R22" s="96"/>
    </row>
    <row r="23" spans="1:18" ht="18" customHeight="1" x14ac:dyDescent="0.2">
      <c r="A23" s="135"/>
      <c r="B23" s="96"/>
      <c r="C23" s="135" t="s">
        <v>235</v>
      </c>
      <c r="D23" s="93"/>
      <c r="E23" s="93"/>
      <c r="F23" s="93"/>
      <c r="G23" s="96"/>
      <c r="H23" s="140">
        <v>500</v>
      </c>
      <c r="I23" s="96"/>
      <c r="J23" s="140">
        <v>1000</v>
      </c>
      <c r="K23" s="93"/>
      <c r="L23" s="96"/>
      <c r="M23" s="140">
        <v>500</v>
      </c>
      <c r="N23" s="93"/>
      <c r="O23" s="93"/>
      <c r="P23" s="93"/>
      <c r="Q23" s="93"/>
      <c r="R23" s="96"/>
    </row>
    <row r="24" spans="1:18" ht="18" customHeight="1" x14ac:dyDescent="0.2">
      <c r="A24" s="135"/>
      <c r="B24" s="96"/>
      <c r="C24" s="135" t="s">
        <v>159</v>
      </c>
      <c r="D24" s="93"/>
      <c r="E24" s="93"/>
      <c r="F24" s="93"/>
      <c r="G24" s="96"/>
      <c r="H24" s="140">
        <v>200</v>
      </c>
      <c r="I24" s="96"/>
      <c r="J24" s="140">
        <v>220</v>
      </c>
      <c r="K24" s="93"/>
      <c r="L24" s="96"/>
      <c r="M24" s="140">
        <v>20</v>
      </c>
      <c r="N24" s="93"/>
      <c r="O24" s="93"/>
      <c r="P24" s="93"/>
      <c r="Q24" s="93"/>
      <c r="R24" s="96"/>
    </row>
    <row r="25" spans="1:18" ht="24.75" customHeight="1" x14ac:dyDescent="0.2">
      <c r="A25" s="135"/>
      <c r="B25" s="96"/>
      <c r="C25" s="135" t="s">
        <v>236</v>
      </c>
      <c r="D25" s="93"/>
      <c r="E25" s="93"/>
      <c r="F25" s="93"/>
      <c r="G25" s="96"/>
      <c r="H25" s="140">
        <v>300</v>
      </c>
      <c r="I25" s="96"/>
      <c r="J25" s="140">
        <v>0</v>
      </c>
      <c r="K25" s="93"/>
      <c r="L25" s="96"/>
      <c r="M25" s="140">
        <v>-300</v>
      </c>
      <c r="N25" s="93"/>
      <c r="O25" s="93"/>
      <c r="P25" s="93"/>
      <c r="Q25" s="93"/>
      <c r="R25" s="96"/>
    </row>
    <row r="26" spans="1:18" ht="21.6" customHeight="1" x14ac:dyDescent="0.2">
      <c r="A26" s="135"/>
      <c r="B26" s="96"/>
      <c r="C26" s="135" t="s">
        <v>161</v>
      </c>
      <c r="D26" s="93"/>
      <c r="E26" s="93"/>
      <c r="F26" s="93"/>
      <c r="G26" s="96"/>
      <c r="H26" s="140">
        <v>1500</v>
      </c>
      <c r="I26" s="96"/>
      <c r="J26" s="140">
        <v>2600</v>
      </c>
      <c r="K26" s="93"/>
      <c r="L26" s="96"/>
      <c r="M26" s="140">
        <v>1100</v>
      </c>
      <c r="N26" s="93"/>
      <c r="O26" s="93"/>
      <c r="P26" s="93"/>
      <c r="Q26" s="93"/>
      <c r="R26" s="96"/>
    </row>
    <row r="27" spans="1:18" ht="24.75" customHeight="1" x14ac:dyDescent="0.2">
      <c r="A27" s="136" t="s">
        <v>237</v>
      </c>
      <c r="B27" s="93"/>
      <c r="C27" s="93"/>
      <c r="D27" s="93"/>
      <c r="E27" s="93"/>
      <c r="F27" s="93"/>
      <c r="G27" s="96"/>
      <c r="H27" s="137">
        <v>317800</v>
      </c>
      <c r="I27" s="96"/>
      <c r="J27" s="137">
        <v>255500</v>
      </c>
      <c r="K27" s="93"/>
      <c r="L27" s="96"/>
      <c r="M27" s="137">
        <v>-62300</v>
      </c>
      <c r="N27" s="93"/>
      <c r="O27" s="93"/>
      <c r="P27" s="93"/>
      <c r="Q27" s="93"/>
      <c r="R27" s="96"/>
    </row>
    <row r="28" spans="1:18" ht="18" customHeight="1" x14ac:dyDescent="0.2">
      <c r="A28" s="135" t="s">
        <v>24</v>
      </c>
      <c r="B28" s="96"/>
      <c r="C28" s="135" t="s">
        <v>163</v>
      </c>
      <c r="D28" s="93"/>
      <c r="E28" s="93"/>
      <c r="F28" s="93"/>
      <c r="G28" s="96"/>
      <c r="H28" s="140">
        <v>48000</v>
      </c>
      <c r="I28" s="96"/>
      <c r="J28" s="140">
        <v>48000</v>
      </c>
      <c r="K28" s="93"/>
      <c r="L28" s="96"/>
      <c r="M28" s="140">
        <v>0</v>
      </c>
      <c r="N28" s="93"/>
      <c r="O28" s="93"/>
      <c r="P28" s="93"/>
      <c r="Q28" s="93"/>
      <c r="R28" s="96"/>
    </row>
    <row r="29" spans="1:18" ht="21.75" customHeight="1" x14ac:dyDescent="0.2">
      <c r="A29" s="135"/>
      <c r="B29" s="96"/>
      <c r="C29" s="135" t="s">
        <v>165</v>
      </c>
      <c r="D29" s="93"/>
      <c r="E29" s="93"/>
      <c r="F29" s="93"/>
      <c r="G29" s="96"/>
      <c r="H29" s="140">
        <v>105000</v>
      </c>
      <c r="I29" s="96"/>
      <c r="J29" s="140">
        <v>106090</v>
      </c>
      <c r="K29" s="93"/>
      <c r="L29" s="96"/>
      <c r="M29" s="140">
        <v>1090</v>
      </c>
      <c r="N29" s="93"/>
      <c r="O29" s="93"/>
      <c r="P29" s="93"/>
      <c r="Q29" s="93"/>
      <c r="R29" s="96"/>
    </row>
    <row r="30" spans="1:18" ht="18" customHeight="1" x14ac:dyDescent="0.2">
      <c r="A30" s="135"/>
      <c r="B30" s="96"/>
      <c r="C30" s="135" t="s">
        <v>167</v>
      </c>
      <c r="D30" s="93"/>
      <c r="E30" s="93"/>
      <c r="F30" s="93"/>
      <c r="G30" s="96"/>
      <c r="H30" s="140">
        <v>500000</v>
      </c>
      <c r="I30" s="96"/>
      <c r="J30" s="140">
        <v>451991.93</v>
      </c>
      <c r="K30" s="93"/>
      <c r="L30" s="96"/>
      <c r="M30" s="140">
        <v>-48008.07</v>
      </c>
      <c r="N30" s="93"/>
      <c r="O30" s="93"/>
      <c r="P30" s="93"/>
      <c r="Q30" s="93"/>
      <c r="R30" s="96"/>
    </row>
    <row r="31" spans="1:18" ht="18" customHeight="1" x14ac:dyDescent="0.2">
      <c r="A31" s="136" t="s">
        <v>238</v>
      </c>
      <c r="B31" s="93"/>
      <c r="C31" s="93"/>
      <c r="D31" s="93"/>
      <c r="E31" s="93"/>
      <c r="F31" s="93"/>
      <c r="G31" s="96"/>
      <c r="H31" s="137">
        <v>653000</v>
      </c>
      <c r="I31" s="96"/>
      <c r="J31" s="137">
        <v>606081.93000000005</v>
      </c>
      <c r="K31" s="93"/>
      <c r="L31" s="96"/>
      <c r="M31" s="137">
        <v>-46918.07</v>
      </c>
      <c r="N31" s="93"/>
      <c r="O31" s="93"/>
      <c r="P31" s="93"/>
      <c r="Q31" s="93"/>
      <c r="R31" s="96"/>
    </row>
    <row r="32" spans="1:18" ht="24" customHeight="1" x14ac:dyDescent="0.2">
      <c r="A32" s="135" t="s">
        <v>27</v>
      </c>
      <c r="B32" s="96"/>
      <c r="C32" s="135" t="s">
        <v>169</v>
      </c>
      <c r="D32" s="93"/>
      <c r="E32" s="93"/>
      <c r="F32" s="93"/>
      <c r="G32" s="96"/>
      <c r="H32" s="140">
        <v>1500000</v>
      </c>
      <c r="I32" s="96"/>
      <c r="J32" s="140">
        <v>1569487</v>
      </c>
      <c r="K32" s="93"/>
      <c r="L32" s="96"/>
      <c r="M32" s="140">
        <v>69487</v>
      </c>
      <c r="N32" s="93"/>
      <c r="O32" s="93"/>
      <c r="P32" s="93"/>
      <c r="Q32" s="93"/>
      <c r="R32" s="96"/>
    </row>
    <row r="33" spans="1:18" ht="18" customHeight="1" x14ac:dyDescent="0.2">
      <c r="A33" s="135"/>
      <c r="B33" s="96"/>
      <c r="C33" s="135" t="s">
        <v>239</v>
      </c>
      <c r="D33" s="93"/>
      <c r="E33" s="93"/>
      <c r="F33" s="93"/>
      <c r="G33" s="96"/>
      <c r="H33" s="140">
        <v>0</v>
      </c>
      <c r="I33" s="96"/>
      <c r="J33" s="140">
        <v>0</v>
      </c>
      <c r="K33" s="93"/>
      <c r="L33" s="96"/>
      <c r="M33" s="140">
        <v>0</v>
      </c>
      <c r="N33" s="93"/>
      <c r="O33" s="93"/>
      <c r="P33" s="93"/>
      <c r="Q33" s="93"/>
      <c r="R33" s="96"/>
    </row>
    <row r="34" spans="1:18" ht="18" customHeight="1" x14ac:dyDescent="0.2">
      <c r="A34" s="136" t="s">
        <v>240</v>
      </c>
      <c r="B34" s="93"/>
      <c r="C34" s="93"/>
      <c r="D34" s="93"/>
      <c r="E34" s="93"/>
      <c r="F34" s="93"/>
      <c r="G34" s="96"/>
      <c r="H34" s="137">
        <v>1500000</v>
      </c>
      <c r="I34" s="96"/>
      <c r="J34" s="137">
        <v>1569487</v>
      </c>
      <c r="K34" s="93"/>
      <c r="L34" s="96"/>
      <c r="M34" s="137">
        <v>69487</v>
      </c>
      <c r="N34" s="93"/>
      <c r="O34" s="93"/>
      <c r="P34" s="93"/>
      <c r="Q34" s="93"/>
      <c r="R34" s="96"/>
    </row>
    <row r="35" spans="1:18" ht="18" customHeight="1" x14ac:dyDescent="0.2">
      <c r="A35" s="135" t="s">
        <v>30</v>
      </c>
      <c r="B35" s="96"/>
      <c r="C35" s="135" t="s">
        <v>171</v>
      </c>
      <c r="D35" s="93"/>
      <c r="E35" s="93"/>
      <c r="F35" s="93"/>
      <c r="G35" s="96"/>
      <c r="H35" s="140">
        <v>50000</v>
      </c>
      <c r="I35" s="96"/>
      <c r="J35" s="140">
        <v>92000</v>
      </c>
      <c r="K35" s="93"/>
      <c r="L35" s="96"/>
      <c r="M35" s="140">
        <v>42000</v>
      </c>
      <c r="N35" s="93"/>
      <c r="O35" s="93"/>
      <c r="P35" s="93"/>
      <c r="Q35" s="93"/>
      <c r="R35" s="96"/>
    </row>
    <row r="36" spans="1:18" ht="18" customHeight="1" x14ac:dyDescent="0.2">
      <c r="A36" s="135"/>
      <c r="B36" s="96"/>
      <c r="C36" s="135" t="s">
        <v>173</v>
      </c>
      <c r="D36" s="93"/>
      <c r="E36" s="93"/>
      <c r="F36" s="93"/>
      <c r="G36" s="96"/>
      <c r="H36" s="140">
        <v>16000</v>
      </c>
      <c r="I36" s="96"/>
      <c r="J36" s="140">
        <v>27773</v>
      </c>
      <c r="K36" s="93"/>
      <c r="L36" s="96"/>
      <c r="M36" s="140">
        <v>11773</v>
      </c>
      <c r="N36" s="93"/>
      <c r="O36" s="93"/>
      <c r="P36" s="93"/>
      <c r="Q36" s="93"/>
      <c r="R36" s="96"/>
    </row>
    <row r="37" spans="1:18" ht="18" customHeight="1" x14ac:dyDescent="0.2">
      <c r="A37" s="136" t="s">
        <v>241</v>
      </c>
      <c r="B37" s="93"/>
      <c r="C37" s="93"/>
      <c r="D37" s="93"/>
      <c r="E37" s="93"/>
      <c r="F37" s="93"/>
      <c r="G37" s="96"/>
      <c r="H37" s="137">
        <v>66000</v>
      </c>
      <c r="I37" s="96"/>
      <c r="J37" s="137">
        <v>119773</v>
      </c>
      <c r="K37" s="93"/>
      <c r="L37" s="96"/>
      <c r="M37" s="137">
        <v>53773</v>
      </c>
      <c r="N37" s="93"/>
      <c r="O37" s="93"/>
      <c r="P37" s="93"/>
      <c r="Q37" s="93"/>
      <c r="R37" s="96"/>
    </row>
    <row r="38" spans="1:18" ht="18" customHeight="1" x14ac:dyDescent="0.2">
      <c r="A38" s="135" t="s">
        <v>33</v>
      </c>
      <c r="B38" s="96"/>
      <c r="C38" s="135" t="s">
        <v>175</v>
      </c>
      <c r="D38" s="93"/>
      <c r="E38" s="93"/>
      <c r="F38" s="93"/>
      <c r="G38" s="96"/>
      <c r="H38" s="140">
        <v>300000</v>
      </c>
      <c r="I38" s="96"/>
      <c r="J38" s="140">
        <v>588035.31000000006</v>
      </c>
      <c r="K38" s="93"/>
      <c r="L38" s="96"/>
      <c r="M38" s="140">
        <v>288035.31</v>
      </c>
      <c r="N38" s="93"/>
      <c r="O38" s="93"/>
      <c r="P38" s="93"/>
      <c r="Q38" s="93"/>
      <c r="R38" s="96"/>
    </row>
    <row r="39" spans="1:18" ht="19.5" customHeight="1" x14ac:dyDescent="0.2">
      <c r="A39" s="135"/>
      <c r="B39" s="96"/>
      <c r="C39" s="135" t="s">
        <v>177</v>
      </c>
      <c r="D39" s="93"/>
      <c r="E39" s="93"/>
      <c r="F39" s="93"/>
      <c r="G39" s="96"/>
      <c r="H39" s="140">
        <v>14600000</v>
      </c>
      <c r="I39" s="96"/>
      <c r="J39" s="140">
        <v>14662797.98</v>
      </c>
      <c r="K39" s="93"/>
      <c r="L39" s="96"/>
      <c r="M39" s="140">
        <v>62797.98</v>
      </c>
      <c r="N39" s="93"/>
      <c r="O39" s="93"/>
      <c r="P39" s="93"/>
      <c r="Q39" s="93"/>
      <c r="R39" s="96"/>
    </row>
    <row r="40" spans="1:18" ht="18.75" customHeight="1" x14ac:dyDescent="0.2">
      <c r="A40" s="135"/>
      <c r="B40" s="96"/>
      <c r="C40" s="135" t="s">
        <v>179</v>
      </c>
      <c r="D40" s="93"/>
      <c r="E40" s="93"/>
      <c r="F40" s="93"/>
      <c r="G40" s="96"/>
      <c r="H40" s="140">
        <v>1800000</v>
      </c>
      <c r="I40" s="96"/>
      <c r="J40" s="140">
        <v>1994866.04</v>
      </c>
      <c r="K40" s="93"/>
      <c r="L40" s="96"/>
      <c r="M40" s="140">
        <v>194866.04</v>
      </c>
      <c r="N40" s="93"/>
      <c r="O40" s="93"/>
      <c r="P40" s="93"/>
      <c r="Q40" s="93"/>
      <c r="R40" s="96"/>
    </row>
    <row r="41" spans="1:18" ht="19.5" customHeight="1" x14ac:dyDescent="0.2">
      <c r="A41" s="135"/>
      <c r="B41" s="96"/>
      <c r="C41" s="135" t="s">
        <v>242</v>
      </c>
      <c r="D41" s="93"/>
      <c r="E41" s="93"/>
      <c r="F41" s="93"/>
      <c r="G41" s="96"/>
      <c r="H41" s="140">
        <v>200000</v>
      </c>
      <c r="I41" s="96"/>
      <c r="J41" s="140">
        <v>232694</v>
      </c>
      <c r="K41" s="93"/>
      <c r="L41" s="96"/>
      <c r="M41" s="140">
        <v>32694</v>
      </c>
      <c r="N41" s="93"/>
      <c r="O41" s="93"/>
      <c r="P41" s="93"/>
      <c r="Q41" s="93"/>
      <c r="R41" s="96"/>
    </row>
    <row r="42" spans="1:18" ht="18.75" customHeight="1" x14ac:dyDescent="0.2">
      <c r="A42" s="135"/>
      <c r="B42" s="96"/>
      <c r="C42" s="135" t="s">
        <v>243</v>
      </c>
      <c r="D42" s="93"/>
      <c r="E42" s="93"/>
      <c r="F42" s="93"/>
      <c r="G42" s="96"/>
      <c r="H42" s="140">
        <v>850000</v>
      </c>
      <c r="I42" s="96"/>
      <c r="J42" s="140">
        <v>0</v>
      </c>
      <c r="K42" s="93"/>
      <c r="L42" s="96"/>
      <c r="M42" s="140">
        <v>-850000</v>
      </c>
      <c r="N42" s="93"/>
      <c r="O42" s="93"/>
      <c r="P42" s="93"/>
      <c r="Q42" s="93"/>
      <c r="R42" s="96"/>
    </row>
    <row r="43" spans="1:18" ht="23.45" customHeight="1" x14ac:dyDescent="0.2">
      <c r="A43" s="135"/>
      <c r="B43" s="96"/>
      <c r="C43" s="135" t="s">
        <v>181</v>
      </c>
      <c r="D43" s="93"/>
      <c r="E43" s="93"/>
      <c r="F43" s="93"/>
      <c r="G43" s="96"/>
      <c r="H43" s="140">
        <v>1500000</v>
      </c>
      <c r="I43" s="96"/>
      <c r="J43" s="140">
        <v>3271286.91</v>
      </c>
      <c r="K43" s="93"/>
      <c r="L43" s="96"/>
      <c r="M43" s="140">
        <v>1771286.91</v>
      </c>
      <c r="N43" s="93"/>
      <c r="O43" s="93"/>
      <c r="P43" s="93"/>
      <c r="Q43" s="93"/>
      <c r="R43" s="96"/>
    </row>
    <row r="44" spans="1:18" ht="20.25" customHeight="1" x14ac:dyDescent="0.2">
      <c r="A44" s="135"/>
      <c r="B44" s="96"/>
      <c r="C44" s="135" t="s">
        <v>183</v>
      </c>
      <c r="D44" s="93"/>
      <c r="E44" s="93"/>
      <c r="F44" s="93"/>
      <c r="G44" s="96"/>
      <c r="H44" s="140">
        <v>35000</v>
      </c>
      <c r="I44" s="96"/>
      <c r="J44" s="140">
        <v>40020.019999999997</v>
      </c>
      <c r="K44" s="93"/>
      <c r="L44" s="96"/>
      <c r="M44" s="140">
        <v>5020.0200000000004</v>
      </c>
      <c r="N44" s="93"/>
      <c r="O44" s="93"/>
      <c r="P44" s="93"/>
      <c r="Q44" s="93"/>
      <c r="R44" s="96"/>
    </row>
    <row r="45" spans="1:18" ht="18" customHeight="1" x14ac:dyDescent="0.2">
      <c r="A45" s="135"/>
      <c r="B45" s="96"/>
      <c r="C45" s="135" t="s">
        <v>185</v>
      </c>
      <c r="D45" s="93"/>
      <c r="E45" s="93"/>
      <c r="F45" s="93"/>
      <c r="G45" s="96"/>
      <c r="H45" s="140">
        <v>28000</v>
      </c>
      <c r="I45" s="96"/>
      <c r="J45" s="140">
        <v>25513.02</v>
      </c>
      <c r="K45" s="93"/>
      <c r="L45" s="96"/>
      <c r="M45" s="140">
        <v>-2486.98</v>
      </c>
      <c r="N45" s="93"/>
      <c r="O45" s="93"/>
      <c r="P45" s="93"/>
      <c r="Q45" s="93"/>
      <c r="R45" s="96"/>
    </row>
    <row r="46" spans="1:18" ht="24.75" customHeight="1" x14ac:dyDescent="0.2">
      <c r="A46" s="135"/>
      <c r="B46" s="96"/>
      <c r="C46" s="135" t="s">
        <v>187</v>
      </c>
      <c r="D46" s="93"/>
      <c r="E46" s="93"/>
      <c r="F46" s="93"/>
      <c r="G46" s="96"/>
      <c r="H46" s="140">
        <v>140000</v>
      </c>
      <c r="I46" s="96"/>
      <c r="J46" s="140">
        <v>218644</v>
      </c>
      <c r="K46" s="93"/>
      <c r="L46" s="96"/>
      <c r="M46" s="140">
        <v>78644</v>
      </c>
      <c r="N46" s="93"/>
      <c r="O46" s="93"/>
      <c r="P46" s="93"/>
      <c r="Q46" s="93"/>
      <c r="R46" s="96"/>
    </row>
    <row r="47" spans="1:18" ht="17.25" customHeight="1" x14ac:dyDescent="0.2">
      <c r="A47" s="135"/>
      <c r="B47" s="96"/>
      <c r="C47" s="135" t="s">
        <v>189</v>
      </c>
      <c r="D47" s="93"/>
      <c r="E47" s="93"/>
      <c r="F47" s="93"/>
      <c r="G47" s="96"/>
      <c r="H47" s="140">
        <v>200</v>
      </c>
      <c r="I47" s="96"/>
      <c r="J47" s="140">
        <v>291</v>
      </c>
      <c r="K47" s="93"/>
      <c r="L47" s="96"/>
      <c r="M47" s="140">
        <v>91</v>
      </c>
      <c r="N47" s="93"/>
      <c r="O47" s="93"/>
      <c r="P47" s="93"/>
      <c r="Q47" s="93"/>
      <c r="R47" s="96"/>
    </row>
    <row r="48" spans="1:18" ht="19.5" customHeight="1" x14ac:dyDescent="0.2">
      <c r="A48" s="136" t="s">
        <v>244</v>
      </c>
      <c r="B48" s="93"/>
      <c r="C48" s="93"/>
      <c r="D48" s="93"/>
      <c r="E48" s="93"/>
      <c r="F48" s="93"/>
      <c r="G48" s="96"/>
      <c r="H48" s="137">
        <v>19453200</v>
      </c>
      <c r="I48" s="96"/>
      <c r="J48" s="137">
        <v>21034148.280000001</v>
      </c>
      <c r="K48" s="93"/>
      <c r="L48" s="96"/>
      <c r="M48" s="137">
        <v>1580948.28</v>
      </c>
      <c r="N48" s="93"/>
      <c r="O48" s="93"/>
      <c r="P48" s="93"/>
      <c r="Q48" s="93"/>
      <c r="R48" s="96"/>
    </row>
    <row r="49" spans="1:18" ht="22.5" customHeight="1" x14ac:dyDescent="0.2">
      <c r="A49" s="135" t="s">
        <v>36</v>
      </c>
      <c r="B49" s="96"/>
      <c r="C49" s="135" t="s">
        <v>191</v>
      </c>
      <c r="D49" s="93"/>
      <c r="E49" s="93"/>
      <c r="F49" s="93"/>
      <c r="G49" s="96"/>
      <c r="H49" s="140">
        <v>18500000</v>
      </c>
      <c r="I49" s="96"/>
      <c r="J49" s="140">
        <v>15102505.58</v>
      </c>
      <c r="K49" s="93"/>
      <c r="L49" s="96"/>
      <c r="M49" s="140">
        <v>-3397494.42</v>
      </c>
      <c r="N49" s="93"/>
      <c r="O49" s="93"/>
      <c r="P49" s="93"/>
      <c r="Q49" s="93"/>
      <c r="R49" s="96"/>
    </row>
    <row r="50" spans="1:18" x14ac:dyDescent="0.2">
      <c r="A50" s="136" t="s">
        <v>245</v>
      </c>
      <c r="B50" s="93"/>
      <c r="C50" s="93"/>
      <c r="D50" s="93"/>
      <c r="E50" s="93"/>
      <c r="F50" s="93"/>
      <c r="G50" s="96"/>
      <c r="H50" s="137">
        <v>18500000</v>
      </c>
      <c r="I50" s="96"/>
      <c r="J50" s="137">
        <v>15102505.58</v>
      </c>
      <c r="K50" s="93"/>
      <c r="L50" s="96"/>
      <c r="M50" s="137">
        <v>-3397494.42</v>
      </c>
      <c r="N50" s="93"/>
      <c r="O50" s="93"/>
      <c r="P50" s="93"/>
      <c r="Q50" s="93"/>
      <c r="R50" s="96"/>
    </row>
    <row r="51" spans="1:18" x14ac:dyDescent="0.2">
      <c r="A51" s="136" t="s">
        <v>246</v>
      </c>
      <c r="B51" s="93"/>
      <c r="C51" s="93"/>
      <c r="D51" s="93"/>
      <c r="E51" s="93"/>
      <c r="F51" s="93"/>
      <c r="G51" s="96"/>
      <c r="H51" s="137">
        <v>40820000</v>
      </c>
      <c r="I51" s="96"/>
      <c r="J51" s="137">
        <v>39112408.200000003</v>
      </c>
      <c r="K51" s="93"/>
      <c r="L51" s="96"/>
      <c r="M51" s="137">
        <v>-1707591.8</v>
      </c>
      <c r="N51" s="93"/>
      <c r="O51" s="93"/>
      <c r="P51" s="93"/>
      <c r="Q51" s="93"/>
      <c r="R51" s="96"/>
    </row>
  </sheetData>
  <mergeCells count="231">
    <mergeCell ref="A50:G50"/>
    <mergeCell ref="H50:I50"/>
    <mergeCell ref="J50:L50"/>
    <mergeCell ref="M50:R50"/>
    <mergeCell ref="A51:G51"/>
    <mergeCell ref="H51:I51"/>
    <mergeCell ref="J51:L51"/>
    <mergeCell ref="M51:R51"/>
    <mergeCell ref="A45:B45"/>
    <mergeCell ref="C45:G45"/>
    <mergeCell ref="A47:B47"/>
    <mergeCell ref="C47:G47"/>
    <mergeCell ref="A49:B49"/>
    <mergeCell ref="C49:G49"/>
    <mergeCell ref="H49:I49"/>
    <mergeCell ref="J49:L49"/>
    <mergeCell ref="M49:R49"/>
    <mergeCell ref="A8:B8"/>
    <mergeCell ref="C8:G8"/>
    <mergeCell ref="A10:G10"/>
    <mergeCell ref="A24:B24"/>
    <mergeCell ref="C24:G24"/>
    <mergeCell ref="A27:G27"/>
    <mergeCell ref="A28:B28"/>
    <mergeCell ref="C28:G28"/>
    <mergeCell ref="A37:G37"/>
    <mergeCell ref="A3:O3"/>
    <mergeCell ref="H6:I6"/>
    <mergeCell ref="J6:L6"/>
    <mergeCell ref="M6:R6"/>
    <mergeCell ref="A4:O4"/>
    <mergeCell ref="A6:B6"/>
    <mergeCell ref="C6:G6"/>
    <mergeCell ref="H7:I7"/>
    <mergeCell ref="J7:L7"/>
    <mergeCell ref="M7:R7"/>
    <mergeCell ref="H8:I8"/>
    <mergeCell ref="J8:L8"/>
    <mergeCell ref="M8:R8"/>
    <mergeCell ref="H45:I45"/>
    <mergeCell ref="J45:L45"/>
    <mergeCell ref="M45:R45"/>
    <mergeCell ref="H11:I11"/>
    <mergeCell ref="J11:L11"/>
    <mergeCell ref="M11:R11"/>
    <mergeCell ref="A12:B12"/>
    <mergeCell ref="C12:G12"/>
    <mergeCell ref="H12:I12"/>
    <mergeCell ref="J12:L12"/>
    <mergeCell ref="M12:R12"/>
    <mergeCell ref="A9:B9"/>
    <mergeCell ref="C9:G9"/>
    <mergeCell ref="H9:I9"/>
    <mergeCell ref="J9:L9"/>
    <mergeCell ref="M9:R9"/>
    <mergeCell ref="H10:I10"/>
    <mergeCell ref="J10:L10"/>
    <mergeCell ref="M10:R10"/>
    <mergeCell ref="H15:I15"/>
    <mergeCell ref="J15:L15"/>
    <mergeCell ref="M15:R15"/>
    <mergeCell ref="A16:B16"/>
    <mergeCell ref="C16:G16"/>
    <mergeCell ref="H16:I16"/>
    <mergeCell ref="J16:L16"/>
    <mergeCell ref="M16:R16"/>
    <mergeCell ref="A13:B13"/>
    <mergeCell ref="C13:G13"/>
    <mergeCell ref="H13:I13"/>
    <mergeCell ref="J13:L13"/>
    <mergeCell ref="M13:R13"/>
    <mergeCell ref="A14:B14"/>
    <mergeCell ref="C14:G14"/>
    <mergeCell ref="H14:I14"/>
    <mergeCell ref="J14:L14"/>
    <mergeCell ref="M14:R14"/>
    <mergeCell ref="C17:G17"/>
    <mergeCell ref="H17:I17"/>
    <mergeCell ref="J17:L17"/>
    <mergeCell ref="M17:R17"/>
    <mergeCell ref="A18:B18"/>
    <mergeCell ref="C18:G18"/>
    <mergeCell ref="H18:I18"/>
    <mergeCell ref="J18:L18"/>
    <mergeCell ref="M18:R18"/>
    <mergeCell ref="H23:I23"/>
    <mergeCell ref="J23:L23"/>
    <mergeCell ref="M23:R23"/>
    <mergeCell ref="H24:I24"/>
    <mergeCell ref="J24:L24"/>
    <mergeCell ref="M24:R24"/>
    <mergeCell ref="H21:I21"/>
    <mergeCell ref="J21:L21"/>
    <mergeCell ref="M21:R21"/>
    <mergeCell ref="H22:I22"/>
    <mergeCell ref="J22:L22"/>
    <mergeCell ref="M22:R22"/>
    <mergeCell ref="H27:I27"/>
    <mergeCell ref="J27:L27"/>
    <mergeCell ref="M27:R27"/>
    <mergeCell ref="H28:I28"/>
    <mergeCell ref="J28:L28"/>
    <mergeCell ref="M28:R28"/>
    <mergeCell ref="H25:I25"/>
    <mergeCell ref="J25:L25"/>
    <mergeCell ref="M25:R25"/>
    <mergeCell ref="H26:I26"/>
    <mergeCell ref="J26:L26"/>
    <mergeCell ref="M26:R26"/>
    <mergeCell ref="A25:B25"/>
    <mergeCell ref="C25:G25"/>
    <mergeCell ref="H29:I29"/>
    <mergeCell ref="J29:L29"/>
    <mergeCell ref="M29:R29"/>
    <mergeCell ref="H30:I30"/>
    <mergeCell ref="J30:L30"/>
    <mergeCell ref="M30:R30"/>
    <mergeCell ref="A30:B30"/>
    <mergeCell ref="C30:G30"/>
    <mergeCell ref="A29:B29"/>
    <mergeCell ref="C29:G29"/>
    <mergeCell ref="H31:I31"/>
    <mergeCell ref="J31:L31"/>
    <mergeCell ref="M31:R31"/>
    <mergeCell ref="H32:I32"/>
    <mergeCell ref="J32:L32"/>
    <mergeCell ref="M32:R32"/>
    <mergeCell ref="A31:G31"/>
    <mergeCell ref="A32:B32"/>
    <mergeCell ref="C32:G32"/>
    <mergeCell ref="A33:B33"/>
    <mergeCell ref="C33:G33"/>
    <mergeCell ref="H33:I33"/>
    <mergeCell ref="J33:L33"/>
    <mergeCell ref="M33:R33"/>
    <mergeCell ref="H34:I34"/>
    <mergeCell ref="J34:L34"/>
    <mergeCell ref="M34:R34"/>
    <mergeCell ref="A34:G34"/>
    <mergeCell ref="A35:B35"/>
    <mergeCell ref="C35:G35"/>
    <mergeCell ref="H35:I35"/>
    <mergeCell ref="J35:L35"/>
    <mergeCell ref="M35:R35"/>
    <mergeCell ref="A36:B36"/>
    <mergeCell ref="C36:G36"/>
    <mergeCell ref="H36:I36"/>
    <mergeCell ref="J36:L36"/>
    <mergeCell ref="M36:R36"/>
    <mergeCell ref="A44:B44"/>
    <mergeCell ref="C44:G44"/>
    <mergeCell ref="A43:B43"/>
    <mergeCell ref="C43:G43"/>
    <mergeCell ref="A39:B39"/>
    <mergeCell ref="C39:G39"/>
    <mergeCell ref="H39:I39"/>
    <mergeCell ref="J39:L39"/>
    <mergeCell ref="M39:R39"/>
    <mergeCell ref="A40:B40"/>
    <mergeCell ref="C40:G40"/>
    <mergeCell ref="H40:I40"/>
    <mergeCell ref="J40:L40"/>
    <mergeCell ref="M40:R40"/>
    <mergeCell ref="H44:I44"/>
    <mergeCell ref="J44:L44"/>
    <mergeCell ref="M44:R44"/>
    <mergeCell ref="H41:I41"/>
    <mergeCell ref="J41:L41"/>
    <mergeCell ref="M41:R41"/>
    <mergeCell ref="H42:I42"/>
    <mergeCell ref="J42:L42"/>
    <mergeCell ref="M42:R42"/>
    <mergeCell ref="H43:I43"/>
    <mergeCell ref="J43:L43"/>
    <mergeCell ref="M43:R43"/>
    <mergeCell ref="A42:B42"/>
    <mergeCell ref="C42:G42"/>
    <mergeCell ref="A41:B41"/>
    <mergeCell ref="C41:G41"/>
    <mergeCell ref="H37:I37"/>
    <mergeCell ref="J37:L37"/>
    <mergeCell ref="M37:R37"/>
    <mergeCell ref="A38:B38"/>
    <mergeCell ref="C38:G38"/>
    <mergeCell ref="H38:I38"/>
    <mergeCell ref="J38:L38"/>
    <mergeCell ref="M38:R38"/>
    <mergeCell ref="A21:B21"/>
    <mergeCell ref="C21:G21"/>
    <mergeCell ref="A19:B19"/>
    <mergeCell ref="C19:G19"/>
    <mergeCell ref="A15:B15"/>
    <mergeCell ref="C15:G15"/>
    <mergeCell ref="A11:B11"/>
    <mergeCell ref="C11:G11"/>
    <mergeCell ref="A1:O1"/>
    <mergeCell ref="A2:O2"/>
    <mergeCell ref="A5:B5"/>
    <mergeCell ref="C5:G5"/>
    <mergeCell ref="H5:I5"/>
    <mergeCell ref="J5:L5"/>
    <mergeCell ref="M5:R5"/>
    <mergeCell ref="H19:I19"/>
    <mergeCell ref="J19:L19"/>
    <mergeCell ref="M19:R19"/>
    <mergeCell ref="H20:I20"/>
    <mergeCell ref="J20:L20"/>
    <mergeCell ref="M20:R20"/>
    <mergeCell ref="A20:B20"/>
    <mergeCell ref="C20:G20"/>
    <mergeCell ref="A17:B17"/>
    <mergeCell ref="A7:B7"/>
    <mergeCell ref="C7:G7"/>
    <mergeCell ref="A46:B46"/>
    <mergeCell ref="C46:G46"/>
    <mergeCell ref="H47:I47"/>
    <mergeCell ref="J47:L47"/>
    <mergeCell ref="M47:R47"/>
    <mergeCell ref="A48:G48"/>
    <mergeCell ref="H48:I48"/>
    <mergeCell ref="J48:L48"/>
    <mergeCell ref="M48:R48"/>
    <mergeCell ref="H46:I46"/>
    <mergeCell ref="J46:L46"/>
    <mergeCell ref="M46:R46"/>
    <mergeCell ref="A22:B22"/>
    <mergeCell ref="C22:G22"/>
    <mergeCell ref="A26:B26"/>
    <mergeCell ref="C26:G26"/>
    <mergeCell ref="A23:B23"/>
    <mergeCell ref="C23:G23"/>
  </mergeCells>
  <pageMargins left="0.19685039370078741" right="0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106" zoomScaleNormal="100" zoomScaleSheetLayoutView="106" workbookViewId="0">
      <selection activeCell="B20" sqref="B20"/>
    </sheetView>
  </sheetViews>
  <sheetFormatPr defaultColWidth="9" defaultRowHeight="15" x14ac:dyDescent="0.35"/>
  <cols>
    <col min="1" max="1" width="3" style="50" customWidth="1"/>
    <col min="2" max="2" width="29.125" style="50" customWidth="1"/>
    <col min="3" max="3" width="5.25" style="50" customWidth="1"/>
    <col min="4" max="4" width="9.125" style="50" customWidth="1"/>
    <col min="5" max="5" width="8.875" style="50" customWidth="1"/>
    <col min="6" max="6" width="8.125" style="50" customWidth="1"/>
    <col min="7" max="7" width="6.5" style="50" customWidth="1"/>
    <col min="8" max="8" width="6.625" style="50" customWidth="1"/>
    <col min="9" max="9" width="9.5" style="50" customWidth="1"/>
    <col min="10" max="10" width="7.375" style="50" customWidth="1"/>
    <col min="11" max="11" width="7.875" style="50" customWidth="1"/>
    <col min="12" max="12" width="9.25" style="50" customWidth="1"/>
    <col min="13" max="13" width="7" style="80" customWidth="1"/>
    <col min="14" max="14" width="7.625" style="50" customWidth="1"/>
    <col min="15" max="15" width="9.75" style="50" customWidth="1"/>
    <col min="16" max="16384" width="9" style="50"/>
  </cols>
  <sheetData>
    <row r="1" spans="1:15" ht="21.75" x14ac:dyDescent="0.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21.75" x14ac:dyDescent="0.5">
      <c r="A2" s="141" t="s">
        <v>247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21.75" x14ac:dyDescent="0.5">
      <c r="A3" s="141" t="s">
        <v>248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</row>
    <row r="4" spans="1:15" x14ac:dyDescent="0.35">
      <c r="A4" s="51" t="s">
        <v>249</v>
      </c>
      <c r="B4" s="51" t="s">
        <v>4</v>
      </c>
      <c r="C4" s="51" t="s">
        <v>250</v>
      </c>
      <c r="D4" s="51" t="s">
        <v>251</v>
      </c>
      <c r="E4" s="51" t="s">
        <v>252</v>
      </c>
      <c r="F4" s="51" t="s">
        <v>253</v>
      </c>
      <c r="G4" s="51" t="s">
        <v>254</v>
      </c>
      <c r="H4" s="51" t="s">
        <v>255</v>
      </c>
      <c r="I4" s="51" t="s">
        <v>256</v>
      </c>
      <c r="J4" s="51" t="s">
        <v>257</v>
      </c>
      <c r="K4" s="51" t="s">
        <v>258</v>
      </c>
      <c r="L4" s="51" t="s">
        <v>259</v>
      </c>
      <c r="M4" s="79" t="s">
        <v>260</v>
      </c>
      <c r="N4" s="51" t="s">
        <v>261</v>
      </c>
      <c r="O4" s="51" t="s">
        <v>39</v>
      </c>
    </row>
    <row r="5" spans="1:15" ht="37.5" x14ac:dyDescent="0.4">
      <c r="A5" s="52">
        <v>1</v>
      </c>
      <c r="B5" s="53" t="s">
        <v>191</v>
      </c>
      <c r="C5" s="54">
        <v>0</v>
      </c>
      <c r="D5" s="55">
        <v>3316732</v>
      </c>
      <c r="E5" s="55">
        <v>3316732</v>
      </c>
      <c r="F5" s="54">
        <v>0</v>
      </c>
      <c r="G5" s="54">
        <v>0</v>
      </c>
      <c r="H5" s="54">
        <v>0</v>
      </c>
      <c r="I5" s="55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6">
        <f>SUM(C5:N5)</f>
        <v>6633464</v>
      </c>
    </row>
    <row r="6" spans="1:15" ht="18.75" x14ac:dyDescent="0.4">
      <c r="A6" s="57">
        <v>2</v>
      </c>
      <c r="B6" s="58" t="s">
        <v>262</v>
      </c>
      <c r="C6" s="59">
        <v>0</v>
      </c>
      <c r="D6" s="60">
        <v>173416</v>
      </c>
      <c r="E6" s="60">
        <v>0</v>
      </c>
      <c r="F6" s="60">
        <f>130780+47426</f>
        <v>178206</v>
      </c>
      <c r="G6" s="59">
        <v>0</v>
      </c>
      <c r="H6" s="59">
        <v>0</v>
      </c>
      <c r="I6" s="60">
        <v>175331</v>
      </c>
      <c r="J6" s="59">
        <v>0</v>
      </c>
      <c r="K6" s="59">
        <v>0</v>
      </c>
      <c r="L6" s="59">
        <v>174480</v>
      </c>
      <c r="M6" s="59">
        <v>11722</v>
      </c>
      <c r="N6" s="59">
        <v>-55993.42</v>
      </c>
      <c r="O6" s="61">
        <f t="shared" ref="O6:O17" si="0">SUM(C6:N6)</f>
        <v>657161.57999999996</v>
      </c>
    </row>
    <row r="7" spans="1:15" ht="18.75" x14ac:dyDescent="0.4">
      <c r="A7" s="57">
        <v>3</v>
      </c>
      <c r="B7" s="58" t="s">
        <v>263</v>
      </c>
      <c r="C7" s="59">
        <v>0</v>
      </c>
      <c r="D7" s="60">
        <v>391700</v>
      </c>
      <c r="E7" s="60">
        <v>0</v>
      </c>
      <c r="F7" s="60">
        <f>118800+273000</f>
        <v>391800</v>
      </c>
      <c r="G7" s="59">
        <v>0</v>
      </c>
      <c r="H7" s="59">
        <v>0</v>
      </c>
      <c r="I7" s="60">
        <v>385800</v>
      </c>
      <c r="J7" s="59">
        <v>0</v>
      </c>
      <c r="K7" s="59">
        <v>0</v>
      </c>
      <c r="L7" s="59">
        <v>373700</v>
      </c>
      <c r="M7" s="59">
        <v>5300</v>
      </c>
      <c r="N7" s="59">
        <v>-4000</v>
      </c>
      <c r="O7" s="61">
        <f t="shared" si="0"/>
        <v>1544300</v>
      </c>
    </row>
    <row r="8" spans="1:15" ht="18.75" x14ac:dyDescent="0.4">
      <c r="A8" s="57">
        <v>4</v>
      </c>
      <c r="B8" s="58" t="s">
        <v>264</v>
      </c>
      <c r="C8" s="59">
        <v>0</v>
      </c>
      <c r="D8" s="60">
        <v>0</v>
      </c>
      <c r="E8" s="60">
        <v>0</v>
      </c>
      <c r="F8" s="59">
        <v>0</v>
      </c>
      <c r="G8" s="59">
        <v>0</v>
      </c>
      <c r="H8" s="59">
        <v>0</v>
      </c>
      <c r="I8" s="60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61">
        <f t="shared" si="0"/>
        <v>0</v>
      </c>
    </row>
    <row r="9" spans="1:15" ht="18.75" x14ac:dyDescent="0.4">
      <c r="A9" s="57">
        <v>5</v>
      </c>
      <c r="B9" s="62" t="s">
        <v>265</v>
      </c>
      <c r="C9" s="59">
        <v>0</v>
      </c>
      <c r="D9" s="60">
        <v>0</v>
      </c>
      <c r="E9" s="60">
        <v>0</v>
      </c>
      <c r="F9" s="59">
        <v>0</v>
      </c>
      <c r="G9" s="59">
        <v>0</v>
      </c>
      <c r="H9" s="59">
        <v>0</v>
      </c>
      <c r="I9" s="60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61">
        <f t="shared" si="0"/>
        <v>0</v>
      </c>
    </row>
    <row r="10" spans="1:15" ht="18.75" x14ac:dyDescent="0.4">
      <c r="A10" s="57">
        <v>6</v>
      </c>
      <c r="B10" s="62" t="s">
        <v>266</v>
      </c>
      <c r="C10" s="59">
        <v>0</v>
      </c>
      <c r="D10" s="60">
        <v>247230</v>
      </c>
      <c r="E10" s="60">
        <v>272280</v>
      </c>
      <c r="F10" s="59">
        <v>0</v>
      </c>
      <c r="G10" s="59">
        <v>0</v>
      </c>
      <c r="H10" s="59">
        <v>0</v>
      </c>
      <c r="I10" s="60">
        <v>269820</v>
      </c>
      <c r="J10" s="59">
        <v>0</v>
      </c>
      <c r="K10" s="60">
        <v>254730</v>
      </c>
      <c r="L10" s="59">
        <v>0</v>
      </c>
      <c r="M10" s="59">
        <v>16620</v>
      </c>
      <c r="N10" s="59">
        <v>0</v>
      </c>
      <c r="O10" s="61">
        <f t="shared" si="0"/>
        <v>1060680</v>
      </c>
    </row>
    <row r="11" spans="1:15" ht="18.75" x14ac:dyDescent="0.4">
      <c r="A11" s="57">
        <v>7</v>
      </c>
      <c r="B11" s="62" t="s">
        <v>267</v>
      </c>
      <c r="C11" s="59">
        <v>0</v>
      </c>
      <c r="D11" s="60">
        <v>168300</v>
      </c>
      <c r="E11" s="60">
        <v>0</v>
      </c>
      <c r="F11" s="59">
        <v>0</v>
      </c>
      <c r="G11" s="59">
        <v>0</v>
      </c>
      <c r="H11" s="59">
        <v>0</v>
      </c>
      <c r="I11" s="60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61">
        <f t="shared" si="0"/>
        <v>168300</v>
      </c>
    </row>
    <row r="12" spans="1:15" ht="18.75" x14ac:dyDescent="0.4">
      <c r="A12" s="57">
        <v>8</v>
      </c>
      <c r="B12" s="62" t="s">
        <v>268</v>
      </c>
      <c r="C12" s="59">
        <v>0</v>
      </c>
      <c r="D12" s="60">
        <v>946500</v>
      </c>
      <c r="E12" s="60">
        <v>946500</v>
      </c>
      <c r="F12" s="59">
        <v>0</v>
      </c>
      <c r="G12" s="59">
        <v>0</v>
      </c>
      <c r="H12" s="59">
        <v>0</v>
      </c>
      <c r="I12" s="60">
        <v>946500</v>
      </c>
      <c r="J12" s="59">
        <v>0</v>
      </c>
      <c r="K12" s="59">
        <v>0</v>
      </c>
      <c r="L12" s="59">
        <v>946500</v>
      </c>
      <c r="M12" s="59">
        <v>0</v>
      </c>
      <c r="N12" s="59">
        <v>0</v>
      </c>
      <c r="O12" s="61">
        <f t="shared" si="0"/>
        <v>3786000</v>
      </c>
    </row>
    <row r="13" spans="1:15" ht="18.75" x14ac:dyDescent="0.4">
      <c r="A13" s="57">
        <v>9</v>
      </c>
      <c r="B13" s="62" t="s">
        <v>269</v>
      </c>
      <c r="C13" s="59">
        <v>0</v>
      </c>
      <c r="D13" s="60">
        <v>254400</v>
      </c>
      <c r="E13" s="60">
        <v>254400</v>
      </c>
      <c r="F13" s="59">
        <v>0</v>
      </c>
      <c r="G13" s="59">
        <v>0</v>
      </c>
      <c r="H13" s="59">
        <v>0</v>
      </c>
      <c r="I13" s="60">
        <v>254400</v>
      </c>
      <c r="J13" s="59">
        <v>0</v>
      </c>
      <c r="K13" s="59">
        <v>0</v>
      </c>
      <c r="L13" s="59">
        <v>254400</v>
      </c>
      <c r="M13" s="59">
        <v>0</v>
      </c>
      <c r="N13" s="59">
        <v>144800</v>
      </c>
      <c r="O13" s="61">
        <f t="shared" si="0"/>
        <v>1162400</v>
      </c>
    </row>
    <row r="14" spans="1:15" ht="18.75" x14ac:dyDescent="0.4">
      <c r="A14" s="57">
        <v>10</v>
      </c>
      <c r="B14" s="62" t="s">
        <v>270</v>
      </c>
      <c r="C14" s="59">
        <v>0</v>
      </c>
      <c r="D14" s="60">
        <v>80000</v>
      </c>
      <c r="E14" s="60">
        <v>0</v>
      </c>
      <c r="F14" s="59">
        <v>0</v>
      </c>
      <c r="G14" s="59">
        <v>0</v>
      </c>
      <c r="H14" s="59">
        <v>0</v>
      </c>
      <c r="I14" s="60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61">
        <f t="shared" si="0"/>
        <v>80000</v>
      </c>
    </row>
    <row r="15" spans="1:15" ht="18.75" x14ac:dyDescent="0.4">
      <c r="A15" s="63">
        <v>11</v>
      </c>
      <c r="B15" s="64" t="s">
        <v>271</v>
      </c>
      <c r="C15" s="65">
        <v>0</v>
      </c>
      <c r="D15" s="66">
        <v>0</v>
      </c>
      <c r="E15" s="66">
        <v>0</v>
      </c>
      <c r="F15" s="66">
        <v>1050</v>
      </c>
      <c r="G15" s="59">
        <v>0</v>
      </c>
      <c r="H15" s="59">
        <v>1050</v>
      </c>
      <c r="I15" s="60">
        <v>0</v>
      </c>
      <c r="J15" s="59">
        <v>0</v>
      </c>
      <c r="K15" s="60">
        <v>3900</v>
      </c>
      <c r="L15" s="59">
        <v>0</v>
      </c>
      <c r="M15" s="59">
        <v>0</v>
      </c>
      <c r="N15" s="59">
        <v>4200</v>
      </c>
      <c r="O15" s="61">
        <f t="shared" si="0"/>
        <v>10200</v>
      </c>
    </row>
    <row r="16" spans="1:15" ht="18.75" x14ac:dyDescent="0.4">
      <c r="A16" s="67">
        <v>12</v>
      </c>
      <c r="B16" s="68" t="s">
        <v>272</v>
      </c>
      <c r="C16" s="69">
        <v>0</v>
      </c>
      <c r="D16" s="70">
        <v>0</v>
      </c>
      <c r="E16" s="70">
        <v>0</v>
      </c>
      <c r="F16" s="70">
        <v>105</v>
      </c>
      <c r="G16" s="69">
        <v>0</v>
      </c>
      <c r="H16" s="69">
        <v>105</v>
      </c>
      <c r="I16" s="70">
        <v>0</v>
      </c>
      <c r="J16" s="69">
        <v>0</v>
      </c>
      <c r="K16" s="70">
        <v>390</v>
      </c>
      <c r="L16" s="69">
        <v>0</v>
      </c>
      <c r="M16" s="69">
        <v>0</v>
      </c>
      <c r="N16" s="69">
        <v>-600</v>
      </c>
      <c r="O16" s="71">
        <f t="shared" si="0"/>
        <v>0</v>
      </c>
    </row>
    <row r="17" spans="2:15" ht="18.75" x14ac:dyDescent="0.45">
      <c r="B17" s="72" t="s">
        <v>273</v>
      </c>
      <c r="C17" s="78">
        <v>0</v>
      </c>
      <c r="D17" s="73">
        <f t="shared" ref="D17:J17" si="1">SUM(D5:D16)</f>
        <v>5578278</v>
      </c>
      <c r="E17" s="74">
        <f t="shared" si="1"/>
        <v>4789912</v>
      </c>
      <c r="F17" s="75">
        <f t="shared" si="1"/>
        <v>571161</v>
      </c>
      <c r="G17" s="75">
        <f t="shared" si="1"/>
        <v>0</v>
      </c>
      <c r="H17" s="75">
        <f t="shared" si="1"/>
        <v>1155</v>
      </c>
      <c r="I17" s="75">
        <f t="shared" si="1"/>
        <v>2031851</v>
      </c>
      <c r="J17" s="75">
        <f t="shared" si="1"/>
        <v>0</v>
      </c>
      <c r="K17" s="75">
        <f>SUM(K5:K16)</f>
        <v>259020</v>
      </c>
      <c r="L17" s="75">
        <f>SUM(L5:L16)</f>
        <v>1749080</v>
      </c>
      <c r="M17" s="75">
        <f>SUM(M5:M16)</f>
        <v>33642</v>
      </c>
      <c r="N17" s="75">
        <f>SUM(N5:N16)</f>
        <v>88406.58</v>
      </c>
      <c r="O17" s="73">
        <f t="shared" si="0"/>
        <v>15102505.58</v>
      </c>
    </row>
    <row r="19" spans="2:15" x14ac:dyDescent="0.35">
      <c r="B19" s="50" t="s">
        <v>381</v>
      </c>
    </row>
    <row r="23" spans="2:15" ht="24" x14ac:dyDescent="0.55000000000000004">
      <c r="B23" s="76" t="s">
        <v>274</v>
      </c>
      <c r="C23" s="77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2018-10-01T04:04:35Z</cp:lastPrinted>
  <dcterms:created xsi:type="dcterms:W3CDTF">2018-04-23T03:38:05Z</dcterms:created>
  <dcterms:modified xsi:type="dcterms:W3CDTF">2018-10-01T04:05:27Z</dcterms:modified>
</cp:coreProperties>
</file>